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ГИР и взаимодействия со СМИ\Ёлкина С.А\Докум - админ.сайта\"/>
    </mc:Choice>
  </mc:AlternateContent>
  <bookViews>
    <workbookView xWindow="-15" yWindow="2445" windowWidth="19230" windowHeight="3375" tabRatio="614" firstSheet="1" activeTab="3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общий'!#REF!</definedName>
    <definedName name="_xlnm._FilterDatabase" localSheetId="2" hidden="1">'Итоговый по группам'!$B$6:$C$6</definedName>
    <definedName name="_xlnm.Print_Area" localSheetId="1">'Итоговый общий'!$B$2:$E$49</definedName>
    <definedName name="_xlnm.Print_Area" localSheetId="3">Показатели!$A$1:$T$54</definedName>
  </definedNames>
  <calcPr calcId="162913"/>
</workbook>
</file>

<file path=xl/calcChain.xml><?xml version="1.0" encoding="utf-8"?>
<calcChain xmlns="http://schemas.openxmlformats.org/spreadsheetml/2006/main">
  <c r="E3" i="79" l="1"/>
  <c r="K3" i="79"/>
  <c r="L50" i="79" l="1"/>
  <c r="G3" i="79" l="1"/>
  <c r="Q3" i="79" l="1"/>
  <c r="I3" i="79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<sst xmlns="http://schemas.openxmlformats.org/spreadsheetml/2006/main" count="299" uniqueCount="89">
  <si>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</si>
  <si>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</si>
  <si>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</si>
  <si>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</si>
  <si>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</si>
  <si>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</si>
  <si>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</si>
  <si>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</si>
  <si>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</si>
  <si>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</si>
  <si>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</si>
  <si>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</si>
  <si>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</si>
  <si>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</si>
  <si>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</si>
  <si>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</si>
  <si>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</si>
  <si>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</si>
  <si>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</si>
  <si>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</si>
  <si>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</si>
  <si>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</si>
  <si>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</si>
  <si>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</si>
  <si>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</si>
  <si>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</si>
  <si>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</si>
  <si>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</si>
  <si>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</si>
  <si>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</si>
  <si>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</si>
  <si>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</si>
  <si>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</si>
  <si>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</si>
  <si>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</si>
  <si>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</si>
  <si>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</si>
  <si>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</si>
  <si>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</si>
  <si>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</si>
  <si>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</si>
  <si>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</si>
  <si>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</si>
  <si>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</si>
  <si>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</si>
  <si>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</si>
  <si>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</si>
  <si>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</si>
  <si>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</si>
  <si>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</si>
  <si>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</si>
  <si>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</si>
  <si>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</si>
  <si>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</si>
  <si>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</si>
  <si>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</si>
  <si>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</si>
  <si>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 xml:space="preserve">    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</si>
  <si>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</si>
  <si>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</si>
  <si>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</si>
  <si>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</si>
  <si>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Изменение к январю-декабрю 2016 г.</t>
  </si>
  <si>
    <t>Инвест. в осн. капитал (без бюдж средств)  по полному кругу (янв-дек.  2016), тыс. рублей</t>
  </si>
  <si>
    <t>Инвест. в осн. капитал (без бюдж средств) в расчете на душу  по полному кругу (янв-дек. 2016), тыс. рублей</t>
  </si>
  <si>
    <t xml:space="preserve">Налог. и неналог. доходы  на душу населения                              (янв-март 2016), рублей  </t>
  </si>
  <si>
    <t>Валовая продукция сельского хозяйства за янв-дек. 2016 (по сельхоз организациям), тыс. руб</t>
  </si>
  <si>
    <t>Валовая продукция сельского хозяйства на одного работающего в сельском хозяйстве за  янв-дек. 2016. тыс. руб</t>
  </si>
  <si>
    <t xml:space="preserve">Налог. и неналог. доходы                                (янв-март 2016), тыс.рублей  </t>
  </si>
  <si>
    <t>Рейтинг муниципальных образований Республики Татарстан за январь - апрель 2017 года</t>
  </si>
  <si>
    <t>Ур. безраб. на 01.05.17(%)</t>
  </si>
  <si>
    <t>Добавленная стоимость на душу населения, тыс.руб. янв.-декабрь 2016</t>
  </si>
  <si>
    <t>Добавленная стоимость тыс.руб. янв.-декабрь 2016</t>
  </si>
  <si>
    <t>Общая площ. жилых домов, вв. в эксп. (янв.-апрель 2017), кв.м.</t>
  </si>
  <si>
    <t>Общая площ. жилых домов, вв. в эксп. в расчете на душу населения (янв.-апрель 2017), кв.м.</t>
  </si>
  <si>
    <t>Отгружено товаров собственного производства по чистым видам экономической деятельности на душу населения  янв.-апрель 2017, тыс. руб</t>
  </si>
  <si>
    <t>Отгружено товаров собственного производства по чистым видам экономической деятельности, янв.-апрель 2017, тыс. рублей</t>
  </si>
  <si>
    <t>2480454</t>
  </si>
  <si>
    <t>1191928</t>
  </si>
  <si>
    <t>2112483</t>
  </si>
  <si>
    <t>3736037</t>
  </si>
  <si>
    <t>34916789</t>
  </si>
  <si>
    <t>1028983</t>
  </si>
  <si>
    <t>92961</t>
  </si>
  <si>
    <t xml:space="preserve">ЗП к МПБ                                                     (янв-март 2017), раз </t>
  </si>
  <si>
    <t xml:space="preserve">Рейтинг социально-экономического развития муниципальных районов и городских округов Республики Татарстан за январь - апрель 2017 года </t>
  </si>
  <si>
    <t>Изменение к январю-марту 2017 г.</t>
  </si>
  <si>
    <t>Изменение к январю-марту  2017 г.</t>
  </si>
  <si>
    <t xml:space="preserve">Рейтинг социально-экономического развития муниципальных районов и городских округов Республики Татарстан  за январь - апрель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</si>
</sst>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#,##0.000"/>
    <numFmt numFmtId="167" formatCode="#,##0.0000"/>
  </numFmts>
  <fonts count="52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ahoma"/>
      <family val="2"/>
      <charset val="204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3">
    <xf numFmtId="0" fontId="0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33" borderId="0" applyNumberFormat="0" applyAlignment="0" applyProtection="0"/>
    <xf numFmtId="0" fontId="17" fillId="6" borderId="4" applyNumberFormat="0" applyAlignment="0" applyProtection="0"/>
    <xf numFmtId="0" fontId="18" fillId="0" borderId="5" applyNumberFormat="0" applyFill="0" applyAlignment="0" applyProtection="0"/>
    <xf numFmtId="0" fontId="19" fillId="7" borderId="6" applyNumberFormat="0" applyAlignment="0" applyProtection="0"/>
    <xf numFmtId="0" fontId="20" fillId="0" borderId="0" applyNumberFormat="0" applyFill="0" applyBorder="0" applyAlignment="0" applyProtection="0"/>
    <xf numFmtId="0" fontId="7" fillId="8" borderId="7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/>
    <xf numFmtId="0" fontId="24" fillId="0" borderId="0"/>
    <xf numFmtId="0" fontId="6" fillId="8" borderId="7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30" fillId="0" borderId="0"/>
    <xf numFmtId="0" fontId="34" fillId="47" borderId="0" applyNumberFormat="0" applyBorder="0" applyAlignment="0" applyProtection="0"/>
    <xf numFmtId="0" fontId="34" fillId="44" borderId="0" applyNumberFormat="0" applyBorder="0" applyAlignment="0" applyProtection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4" fillId="0" borderId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4" fillId="48" borderId="30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4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0" borderId="0"/>
    <xf numFmtId="0" fontId="16" fillId="33" borderId="0" applyNumberFormat="0" applyAlignment="0" applyProtection="0"/>
    <xf numFmtId="0" fontId="5" fillId="0" borderId="0"/>
    <xf numFmtId="0" fontId="5" fillId="0" borderId="0"/>
    <xf numFmtId="0" fontId="5" fillId="0" borderId="0"/>
    <xf numFmtId="0" fontId="30" fillId="0" borderId="0"/>
    <xf numFmtId="0" fontId="16" fillId="33" borderId="0" applyNumberFormat="0" applyAlignment="0" applyProtection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6" fillId="33" borderId="0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16" fillId="33" borderId="0" applyNumberFormat="0" applyAlignment="0" applyProtection="0"/>
    <xf numFmtId="0" fontId="24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39" borderId="0" applyNumberFormat="0" applyBorder="0" applyAlignment="0" applyProtection="0"/>
    <xf numFmtId="0" fontId="34" fillId="46" borderId="0" applyNumberFormat="0" applyBorder="0" applyAlignment="0" applyProtection="0"/>
    <xf numFmtId="0" fontId="34" fillId="43" borderId="0" applyNumberFormat="0" applyBorder="0" applyAlignment="0" applyProtection="0"/>
    <xf numFmtId="0" fontId="34" fillId="40" borderId="0" applyNumberFormat="0" applyBorder="0" applyAlignment="0" applyProtection="0"/>
    <xf numFmtId="0" fontId="34" fillId="38" borderId="0" applyNumberFormat="0" applyBorder="0" applyAlignment="0" applyProtection="0"/>
    <xf numFmtId="0" fontId="35" fillId="0" borderId="0"/>
    <xf numFmtId="0" fontId="34" fillId="42" borderId="0" applyNumberFormat="0" applyBorder="0" applyAlignment="0" applyProtection="0"/>
    <xf numFmtId="0" fontId="34" fillId="41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45" borderId="0" applyNumberFormat="0" applyBorder="0" applyAlignment="0" applyProtection="0"/>
    <xf numFmtId="0" fontId="34" fillId="0" borderId="0"/>
    <xf numFmtId="0" fontId="34" fillId="0" borderId="0"/>
    <xf numFmtId="0" fontId="35" fillId="0" borderId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6" fillId="6" borderId="31" applyNumberFormat="0" applyAlignment="0" applyProtection="0"/>
    <xf numFmtId="0" fontId="47" fillId="0" borderId="0"/>
    <xf numFmtId="0" fontId="3" fillId="0" borderId="0"/>
    <xf numFmtId="0" fontId="3" fillId="8" borderId="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1" fillId="0" borderId="0"/>
    <xf numFmtId="0" fontId="5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16" fillId="33" borderId="0" applyNumberFormat="0" applyAlignment="0" applyProtection="0"/>
    <xf numFmtId="0" fontId="24" fillId="0" borderId="0"/>
    <xf numFmtId="0" fontId="24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7" applyNumberFormat="0" applyFont="0" applyAlignment="0" applyProtection="0"/>
    <xf numFmtId="0" fontId="24" fillId="0" borderId="0"/>
    <xf numFmtId="0" fontId="24" fillId="0" borderId="0"/>
    <xf numFmtId="0" fontId="51" fillId="0" borderId="0"/>
    <xf numFmtId="0" fontId="51" fillId="0" borderId="0"/>
    <xf numFmtId="0" fontId="51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5" fillId="0" borderId="12" xfId="42" applyBorder="1" applyAlignment="1">
      <alignment horizontal="center" vertical="center" wrapText="1" shrinkToFit="1"/>
    </xf>
    <xf numFmtId="0" fontId="25" fillId="0" borderId="11" xfId="42" applyBorder="1" applyAlignment="1">
      <alignment horizontal="center" vertical="center" wrapText="1" shrinkToFit="1"/>
    </xf>
    <xf numFmtId="0" fontId="16" fillId="34" borderId="13" xfId="10" applyFill="1" applyBorder="1" applyAlignment="1">
      <alignment vertical="center" wrapText="1"/>
    </xf>
    <xf numFmtId="0" fontId="25" fillId="34" borderId="15" xfId="42" applyFill="1" applyBorder="1" applyAlignment="1">
      <alignment horizontal="center"/>
    </xf>
    <xf numFmtId="0" fontId="25" fillId="34" borderId="14" xfId="42" applyFill="1" applyBorder="1" applyAlignment="1">
      <alignment horizontal="center"/>
    </xf>
    <xf numFmtId="0" fontId="16" fillId="33" borderId="16" xfId="10" applyFill="1" applyBorder="1" applyAlignment="1">
      <alignment vertical="center" wrapText="1"/>
    </xf>
    <xf numFmtId="0" fontId="25" fillId="33" borderId="18" xfId="42" applyFill="1" applyBorder="1" applyAlignment="1">
      <alignment horizontal="center"/>
    </xf>
    <xf numFmtId="0" fontId="25" fillId="33" borderId="17" xfId="42" applyFill="1" applyBorder="1" applyAlignment="1">
      <alignment horizontal="center"/>
    </xf>
    <xf numFmtId="0" fontId="16" fillId="34" borderId="16" xfId="10" applyFill="1" applyBorder="1" applyAlignment="1">
      <alignment vertical="center" wrapText="1"/>
    </xf>
    <xf numFmtId="0" fontId="25" fillId="34" borderId="18" xfId="42" applyFill="1" applyBorder="1" applyAlignment="1">
      <alignment horizontal="center"/>
    </xf>
    <xf numFmtId="0" fontId="25" fillId="34" borderId="17" xfId="42" applyFill="1" applyBorder="1" applyAlignment="1">
      <alignment horizontal="center"/>
    </xf>
    <xf numFmtId="0" fontId="16" fillId="34" borderId="19" xfId="10" applyFill="1" applyBorder="1" applyAlignment="1">
      <alignment vertical="center" wrapText="1"/>
    </xf>
    <xf numFmtId="0" fontId="25" fillId="34" borderId="21" xfId="42" applyFill="1" applyBorder="1" applyAlignment="1">
      <alignment horizontal="center"/>
    </xf>
    <xf numFmtId="0" fontId="25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5" fillId="35" borderId="24" xfId="42" applyFill="1" applyBorder="1" applyAlignment="1">
      <alignment horizontal="center"/>
    </xf>
    <xf numFmtId="0" fontId="25" fillId="35" borderId="23" xfId="42" applyFill="1" applyBorder="1" applyAlignment="1">
      <alignment horizontal="center"/>
    </xf>
    <xf numFmtId="0" fontId="16" fillId="35" borderId="16" xfId="10" applyFill="1" applyBorder="1" applyAlignment="1">
      <alignment vertical="center" wrapText="1"/>
    </xf>
    <xf numFmtId="0" fontId="25" fillId="35" borderId="18" xfId="42" applyFill="1" applyBorder="1" applyAlignment="1">
      <alignment horizontal="center"/>
    </xf>
    <xf numFmtId="0" fontId="25" fillId="35" borderId="17" xfId="42" applyFill="1" applyBorder="1" applyAlignment="1">
      <alignment horizontal="center"/>
    </xf>
    <xf numFmtId="0" fontId="16" fillId="34" borderId="10" xfId="10" applyFill="1" applyBorder="1" applyAlignment="1">
      <alignment vertical="center" wrapText="1"/>
    </xf>
    <xf numFmtId="0" fontId="25" fillId="34" borderId="25" xfId="42" applyFill="1" applyBorder="1" applyAlignment="1">
      <alignment horizontal="center"/>
    </xf>
    <xf numFmtId="0" fontId="25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6" fillId="34" borderId="28" xfId="10" applyFill="1" applyBorder="1" applyAlignment="1">
      <alignment horizontal="center"/>
    </xf>
    <xf numFmtId="0" fontId="16" fillId="33" borderId="29" xfId="10" applyFill="1" applyBorder="1" applyAlignment="1">
      <alignment horizontal="center"/>
    </xf>
    <xf numFmtId="0" fontId="16" fillId="34" borderId="29" xfId="10" applyFill="1" applyBorder="1" applyAlignment="1">
      <alignment horizontal="center"/>
    </xf>
    <xf numFmtId="0" fontId="16" fillId="34" borderId="0" xfId="10" applyFill="1" applyBorder="1" applyAlignment="1">
      <alignment horizontal="center"/>
    </xf>
    <xf numFmtId="0" fontId="16" fillId="35" borderId="29" xfId="10" applyFill="1" applyBorder="1" applyAlignment="1">
      <alignment horizontal="center"/>
    </xf>
    <xf numFmtId="0" fontId="16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9" fillId="0" borderId="27" xfId="0" applyNumberFormat="1" applyFont="1" applyBorder="1" applyAlignment="1">
      <alignment horizontal="center" wrapText="1"/>
    </xf>
    <xf numFmtId="0" fontId="36" fillId="36" borderId="0" xfId="0" applyFont="1" applyFill="1" applyAlignment="1"/>
    <xf numFmtId="0" fontId="0" fillId="36" borderId="0" xfId="0" applyFill="1"/>
    <xf numFmtId="0" fontId="32" fillId="36" borderId="27" xfId="0" applyFont="1" applyFill="1" applyBorder="1" applyAlignment="1">
      <alignment vertical="center" wrapText="1"/>
    </xf>
    <xf numFmtId="0" fontId="0" fillId="0" borderId="0" xfId="0"/>
    <xf numFmtId="0" fontId="28" fillId="0" borderId="27" xfId="0" applyFont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left" vertical="center" wrapText="1"/>
    </xf>
    <xf numFmtId="164" fontId="28" fillId="0" borderId="27" xfId="0" applyNumberFormat="1" applyFont="1" applyBorder="1" applyAlignment="1">
      <alignment horizontal="center" vertical="center" wrapText="1"/>
    </xf>
    <xf numFmtId="0" fontId="0" fillId="0" borderId="0" xfId="0" applyBorder="1"/>
    <xf numFmtId="0" fontId="31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2" fillId="0" borderId="0" xfId="0" applyFont="1" applyBorder="1"/>
    <xf numFmtId="0" fontId="45" fillId="36" borderId="0" xfId="0" applyFont="1" applyFill="1"/>
    <xf numFmtId="0" fontId="46" fillId="36" borderId="27" xfId="0" applyFont="1" applyFill="1" applyBorder="1" applyAlignment="1">
      <alignment vertical="center" wrapText="1"/>
    </xf>
    <xf numFmtId="0" fontId="46" fillId="54" borderId="27" xfId="0" applyFont="1" applyFill="1" applyBorder="1" applyAlignment="1">
      <alignment horizontal="center" vertical="center" wrapText="1"/>
    </xf>
    <xf numFmtId="0" fontId="46" fillId="55" borderId="27" xfId="0" applyFont="1" applyFill="1" applyBorder="1" applyAlignment="1">
      <alignment horizontal="center" vertical="center" wrapText="1"/>
    </xf>
    <xf numFmtId="0" fontId="46" fillId="50" borderId="27" xfId="0" applyFont="1" applyFill="1" applyBorder="1" applyAlignment="1">
      <alignment horizontal="center" vertical="center" wrapText="1"/>
    </xf>
    <xf numFmtId="0" fontId="46" fillId="56" borderId="27" xfId="0" applyFont="1" applyFill="1" applyBorder="1" applyAlignment="1">
      <alignment horizontal="center" vertical="center" wrapText="1"/>
    </xf>
    <xf numFmtId="0" fontId="46" fillId="53" borderId="27" xfId="0" applyFont="1" applyFill="1" applyBorder="1" applyAlignment="1">
      <alignment horizontal="center" vertical="center" wrapText="1"/>
    </xf>
    <xf numFmtId="0" fontId="46" fillId="57" borderId="27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 wrapText="1"/>
    </xf>
    <xf numFmtId="164" fontId="28" fillId="59" borderId="27" xfId="0" applyNumberFormat="1" applyFont="1" applyFill="1" applyBorder="1" applyAlignment="1">
      <alignment horizontal="center" vertical="center" wrapText="1"/>
    </xf>
    <xf numFmtId="0" fontId="28" fillId="59" borderId="27" xfId="0" applyFont="1" applyFill="1" applyBorder="1" applyAlignment="1">
      <alignment horizontal="center" vertical="center" wrapText="1"/>
    </xf>
    <xf numFmtId="4" fontId="31" fillId="0" borderId="27" xfId="0" applyNumberFormat="1" applyFont="1" applyBorder="1" applyAlignment="1">
      <alignment vertical="center" wrapText="1"/>
    </xf>
    <xf numFmtId="0" fontId="32" fillId="0" borderId="27" xfId="0" applyFont="1" applyFill="1" applyBorder="1" applyAlignment="1">
      <alignment vertical="center" wrapText="1"/>
    </xf>
    <xf numFmtId="0" fontId="0" fillId="0" borderId="0" xfId="0" applyFill="1"/>
    <xf numFmtId="0" fontId="23" fillId="36" borderId="0" xfId="0" applyFont="1" applyFill="1"/>
    <xf numFmtId="0" fontId="48" fillId="36" borderId="0" xfId="0" applyFont="1" applyFill="1" applyBorder="1" applyAlignment="1">
      <alignment vertical="center" wrapText="1"/>
    </xf>
    <xf numFmtId="1" fontId="48" fillId="36" borderId="0" xfId="0" applyNumberFormat="1" applyFont="1" applyFill="1" applyBorder="1" applyAlignment="1">
      <alignment vertical="center" wrapText="1"/>
    </xf>
    <xf numFmtId="0" fontId="48" fillId="36" borderId="0" xfId="0" applyFont="1" applyFill="1" applyBorder="1" applyAlignment="1">
      <alignment horizontal="center" vertical="center" wrapText="1"/>
    </xf>
    <xf numFmtId="1" fontId="48" fillId="36" borderId="0" xfId="0" applyNumberFormat="1" applyFont="1" applyFill="1" applyBorder="1" applyAlignment="1">
      <alignment horizontal="center" vertical="center" wrapText="1"/>
    </xf>
    <xf numFmtId="164" fontId="49" fillId="52" borderId="0" xfId="104" applyNumberFormat="1" applyFont="1" applyFill="1" applyBorder="1" applyAlignment="1">
      <alignment horizontal="center" vertical="center"/>
    </xf>
    <xf numFmtId="3" fontId="48" fillId="52" borderId="0" xfId="0" applyNumberFormat="1" applyFont="1" applyFill="1" applyBorder="1" applyAlignment="1">
      <alignment horizontal="center" wrapText="1"/>
    </xf>
    <xf numFmtId="165" fontId="48" fillId="52" borderId="0" xfId="82" applyNumberFormat="1" applyFont="1" applyFill="1" applyBorder="1" applyAlignment="1">
      <alignment horizontal="center"/>
    </xf>
    <xf numFmtId="167" fontId="48" fillId="0" borderId="0" xfId="0" applyNumberFormat="1" applyFont="1" applyFill="1" applyBorder="1" applyAlignment="1">
      <alignment horizontal="center" wrapText="1"/>
    </xf>
    <xf numFmtId="3" fontId="48" fillId="0" borderId="0" xfId="0" applyNumberFormat="1" applyFont="1" applyFill="1" applyBorder="1" applyAlignment="1">
      <alignment horizontal="center" wrapText="1"/>
    </xf>
    <xf numFmtId="3" fontId="48" fillId="36" borderId="0" xfId="0" applyNumberFormat="1" applyFont="1" applyFill="1" applyBorder="1" applyAlignment="1">
      <alignment horizontal="center" wrapText="1"/>
    </xf>
    <xf numFmtId="3" fontId="28" fillId="36" borderId="27" xfId="0" applyNumberFormat="1" applyFont="1" applyFill="1" applyBorder="1" applyAlignment="1">
      <alignment horizontal="center" vertical="center" wrapText="1"/>
    </xf>
    <xf numFmtId="2" fontId="31" fillId="36" borderId="27" xfId="0" applyNumberFormat="1" applyFont="1" applyFill="1" applyBorder="1" applyAlignment="1">
      <alignment horizontal="center" vertical="center"/>
    </xf>
    <xf numFmtId="2" fontId="48" fillId="36" borderId="0" xfId="0" applyNumberFormat="1" applyFont="1" applyFill="1" applyBorder="1" applyAlignment="1">
      <alignment horizontal="center" vertical="center" wrapText="1"/>
    </xf>
    <xf numFmtId="1" fontId="2" fillId="36" borderId="27" xfId="0" applyNumberFormat="1" applyFont="1" applyFill="1" applyBorder="1" applyAlignment="1">
      <alignment horizontal="center"/>
    </xf>
    <xf numFmtId="1" fontId="45" fillId="36" borderId="27" xfId="0" applyNumberFormat="1" applyFont="1" applyFill="1" applyBorder="1" applyAlignment="1">
      <alignment horizontal="center"/>
    </xf>
    <xf numFmtId="10" fontId="43" fillId="36" borderId="27" xfId="0" applyNumberFormat="1" applyFont="1" applyFill="1" applyBorder="1"/>
    <xf numFmtId="2" fontId="28" fillId="36" borderId="27" xfId="0" applyNumberFormat="1" applyFont="1" applyFill="1" applyBorder="1" applyAlignment="1">
      <alignment horizontal="center" vertical="center" wrapText="1"/>
    </xf>
    <xf numFmtId="164" fontId="2" fillId="62" borderId="27" xfId="104" applyNumberFormat="1" applyFont="1" applyFill="1" applyBorder="1" applyAlignment="1">
      <alignment horizontal="center" vertical="center"/>
    </xf>
    <xf numFmtId="3" fontId="2" fillId="62" borderId="27" xfId="0" applyNumberFormat="1" applyFont="1" applyFill="1" applyBorder="1" applyAlignment="1">
      <alignment horizontal="center" wrapText="1"/>
    </xf>
    <xf numFmtId="165" fontId="2" fillId="62" borderId="27" xfId="82" applyNumberFormat="1" applyFont="1" applyFill="1" applyBorder="1" applyAlignment="1">
      <alignment horizontal="center"/>
    </xf>
    <xf numFmtId="164" fontId="45" fillId="62" borderId="27" xfId="104" applyNumberFormat="1" applyFont="1" applyFill="1" applyBorder="1" applyAlignment="1">
      <alignment horizontal="center" vertical="center"/>
    </xf>
    <xf numFmtId="3" fontId="45" fillId="62" borderId="27" xfId="0" applyNumberFormat="1" applyFont="1" applyFill="1" applyBorder="1" applyAlignment="1">
      <alignment horizontal="center" wrapText="1"/>
    </xf>
    <xf numFmtId="165" fontId="45" fillId="62" borderId="27" xfId="82" applyNumberFormat="1" applyFont="1" applyFill="1" applyBorder="1" applyAlignment="1">
      <alignment horizontal="center"/>
    </xf>
    <xf numFmtId="1" fontId="44" fillId="36" borderId="27" xfId="0" applyNumberFormat="1" applyFont="1" applyFill="1" applyBorder="1" applyAlignment="1">
      <alignment horizontal="right"/>
    </xf>
    <xf numFmtId="4" fontId="50" fillId="36" borderId="27" xfId="0" applyNumberFormat="1" applyFont="1" applyFill="1" applyBorder="1" applyAlignment="1">
      <alignment horizontal="center" vertical="center" wrapText="1"/>
    </xf>
    <xf numFmtId="0" fontId="0" fillId="36" borderId="0" xfId="0" applyFill="1" applyBorder="1"/>
    <xf numFmtId="1" fontId="0" fillId="0" borderId="0" xfId="0" applyNumberFormat="1"/>
    <xf numFmtId="3" fontId="28" fillId="0" borderId="27" xfId="0" applyNumberFormat="1" applyFont="1" applyFill="1" applyBorder="1" applyAlignment="1">
      <alignment horizontal="center" vertical="center" wrapText="1"/>
    </xf>
    <xf numFmtId="1" fontId="32" fillId="0" borderId="27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1" fontId="45" fillId="0" borderId="27" xfId="0" applyNumberFormat="1" applyFont="1" applyFill="1" applyBorder="1" applyAlignment="1">
      <alignment horizontal="center"/>
    </xf>
    <xf numFmtId="0" fontId="20" fillId="36" borderId="0" xfId="0" applyFont="1" applyFill="1"/>
    <xf numFmtId="2" fontId="37" fillId="36" borderId="27" xfId="0" applyNumberFormat="1" applyFont="1" applyFill="1" applyBorder="1" applyAlignment="1">
      <alignment horizontal="center" vertical="center"/>
    </xf>
    <xf numFmtId="0" fontId="22" fillId="36" borderId="27" xfId="0" applyFont="1" applyFill="1" applyBorder="1" applyAlignment="1">
      <alignment horizontal="center"/>
    </xf>
    <xf numFmtId="3" fontId="2" fillId="36" borderId="27" xfId="0" applyNumberFormat="1" applyFont="1" applyFill="1" applyBorder="1" applyAlignment="1">
      <alignment horizontal="center" wrapText="1"/>
    </xf>
    <xf numFmtId="2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36" borderId="33" xfId="0" applyFill="1" applyBorder="1" applyAlignment="1">
      <alignment horizontal="center"/>
    </xf>
    <xf numFmtId="165" fontId="0" fillId="0" borderId="33" xfId="0" applyNumberFormat="1" applyBorder="1" applyAlignment="1">
      <alignment horizontal="center"/>
    </xf>
    <xf numFmtId="166" fontId="28" fillId="36" borderId="27" xfId="0" applyNumberFormat="1" applyFont="1" applyFill="1" applyBorder="1" applyAlignment="1">
      <alignment horizontal="center" vertical="center" wrapText="1"/>
    </xf>
    <xf numFmtId="2" fontId="0" fillId="36" borderId="33" xfId="0" applyNumberFormat="1" applyFill="1" applyBorder="1" applyAlignment="1">
      <alignment horizontal="center"/>
    </xf>
    <xf numFmtId="3" fontId="43" fillId="36" borderId="27" xfId="0" applyNumberFormat="1" applyFont="1" applyFill="1" applyBorder="1" applyAlignment="1">
      <alignment horizontal="center"/>
    </xf>
    <xf numFmtId="0" fontId="0" fillId="36" borderId="32" xfId="0" applyNumberFormat="1" applyFont="1" applyFill="1" applyBorder="1" applyAlignment="1">
      <alignment horizontal="center"/>
    </xf>
    <xf numFmtId="2" fontId="2" fillId="36" borderId="27" xfId="0" applyNumberFormat="1" applyFont="1" applyFill="1" applyBorder="1" applyAlignment="1">
      <alignment horizontal="center" vertical="center"/>
    </xf>
    <xf numFmtId="2" fontId="2" fillId="36" borderId="27" xfId="0" applyNumberFormat="1" applyFont="1" applyFill="1" applyBorder="1" applyAlignment="1" applyProtection="1">
      <alignment horizontal="center" vertical="center"/>
      <protection locked="0"/>
    </xf>
    <xf numFmtId="2" fontId="45" fillId="36" borderId="27" xfId="0" applyNumberFormat="1" applyFont="1" applyFill="1" applyBorder="1" applyAlignment="1">
      <alignment horizontal="center" vertical="center"/>
    </xf>
    <xf numFmtId="164" fontId="2" fillId="36" borderId="27" xfId="0" applyNumberFormat="1" applyFont="1" applyFill="1" applyBorder="1" applyAlignment="1">
      <alignment horizontal="center" vertical="center"/>
    </xf>
    <xf numFmtId="0" fontId="0" fillId="36" borderId="34" xfId="0" applyFill="1" applyBorder="1" applyAlignment="1">
      <alignment horizontal="center"/>
    </xf>
    <xf numFmtId="0" fontId="40" fillId="37" borderId="34" xfId="0" applyFont="1" applyFill="1" applyBorder="1" applyAlignment="1">
      <alignment horizontal="center"/>
    </xf>
    <xf numFmtId="0" fontId="0" fillId="36" borderId="34" xfId="0" applyFont="1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/>
    </xf>
    <xf numFmtId="0" fontId="0" fillId="0" borderId="34" xfId="0" applyBorder="1"/>
    <xf numFmtId="0" fontId="40" fillId="58" borderId="34" xfId="0" applyFont="1" applyFill="1" applyBorder="1" applyAlignment="1" applyProtection="1">
      <alignment horizontal="center"/>
      <protection locked="0"/>
    </xf>
    <xf numFmtId="0" fontId="42" fillId="51" borderId="34" xfId="0" applyFont="1" applyFill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 shrinkToFit="1"/>
    </xf>
    <xf numFmtId="165" fontId="31" fillId="36" borderId="27" xfId="0" applyNumberFormat="1" applyFont="1" applyFill="1" applyBorder="1" applyAlignment="1">
      <alignment horizontal="center" vertical="center"/>
    </xf>
    <xf numFmtId="0" fontId="28" fillId="36" borderId="27" xfId="0" applyFont="1" applyFill="1" applyBorder="1" applyAlignment="1">
      <alignment horizontal="center" vertical="center" wrapText="1"/>
    </xf>
    <xf numFmtId="165" fontId="0" fillId="36" borderId="33" xfId="0" applyNumberFormat="1" applyFill="1" applyBorder="1" applyAlignment="1">
      <alignment horizontal="center"/>
    </xf>
    <xf numFmtId="0" fontId="41" fillId="49" borderId="34" xfId="0" applyFont="1" applyFill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 shrinkToFit="1"/>
    </xf>
    <xf numFmtId="1" fontId="40" fillId="58" borderId="34" xfId="0" applyNumberFormat="1" applyFont="1" applyFill="1" applyBorder="1" applyAlignment="1" applyProtection="1">
      <alignment horizontal="center"/>
      <protection locked="0"/>
    </xf>
    <xf numFmtId="0" fontId="0" fillId="0" borderId="34" xfId="0" applyNumberFormat="1" applyFont="1" applyBorder="1"/>
    <xf numFmtId="0" fontId="27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41" fillId="60" borderId="34" xfId="0" applyFont="1" applyFill="1" applyBorder="1" applyAlignment="1">
      <alignment horizontal="center" vertical="center" wrapText="1"/>
    </xf>
    <xf numFmtId="0" fontId="41" fillId="61" borderId="34" xfId="0" applyFont="1" applyFill="1" applyBorder="1" applyAlignment="1">
      <alignment horizontal="center"/>
    </xf>
  </cellXfs>
  <cellStyles count="533">
    <cellStyle name="20% —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2 2 2" xfId="495"/>
    <cellStyle name="20% - Акцент1 2 2 3" xfId="393"/>
    <cellStyle name="20% - Акцент1 2 3" xfId="85"/>
    <cellStyle name="20% - Акцент1 2 3 2" xfId="218"/>
    <cellStyle name="20% - Акцент1 2 3 2 2" xfId="456"/>
    <cellStyle name="20% - Акцент1 2 3 3" xfId="354"/>
    <cellStyle name="20% - Акцент1 2 4" xfId="188"/>
    <cellStyle name="20% - Акцент1 2 4 2" xfId="426"/>
    <cellStyle name="20% - Акцент1 2 5" xfId="323"/>
    <cellStyle name="20% - Акцент1 2_Итоговый рейтинг" xfId="160"/>
    <cellStyle name="20% - Акцент1 3" xfId="112"/>
    <cellStyle name="20% - Акцент1 3 2" xfId="240"/>
    <cellStyle name="20% - Акцент1 3 2 2" xfId="478"/>
    <cellStyle name="20% - Акцент1 3 3" xfId="376"/>
    <cellStyle name="20% - Акцент1 4" xfId="63"/>
    <cellStyle name="20% - Акцент1 4 2" xfId="201"/>
    <cellStyle name="20% - Акцент1 4 2 2" xfId="439"/>
    <cellStyle name="20% - Акцент1 4 3" xfId="336"/>
    <cellStyle name="20% - Акцент1 5" xfId="175"/>
    <cellStyle name="20% - Акцент1 5 2" xfId="413"/>
    <cellStyle name="20% - Акцент1 6" xfId="278"/>
    <cellStyle name="20% - Акцент1 6 2" xfId="514"/>
    <cellStyle name="20% - Акцент1 7" xfId="300"/>
    <cellStyle name="20% —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2 2 2" xfId="497"/>
    <cellStyle name="20% - Акцент2 2 2 3" xfId="395"/>
    <cellStyle name="20% - Акцент2 2 3" xfId="87"/>
    <cellStyle name="20% - Акцент2 2 3 2" xfId="220"/>
    <cellStyle name="20% - Акцент2 2 3 2 2" xfId="458"/>
    <cellStyle name="20% - Акцент2 2 3 3" xfId="356"/>
    <cellStyle name="20% - Акцент2 2 4" xfId="190"/>
    <cellStyle name="20% - Акцент2 2 4 2" xfId="428"/>
    <cellStyle name="20% - Акцент2 2 5" xfId="325"/>
    <cellStyle name="20% - Акцент2 2_Итоговый рейтинг" xfId="156"/>
    <cellStyle name="20% - Акцент2 3" xfId="114"/>
    <cellStyle name="20% - Акцент2 3 2" xfId="242"/>
    <cellStyle name="20% - Акцент2 3 2 2" xfId="480"/>
    <cellStyle name="20% - Акцент2 3 3" xfId="378"/>
    <cellStyle name="20% - Акцент2 4" xfId="65"/>
    <cellStyle name="20% - Акцент2 4 2" xfId="203"/>
    <cellStyle name="20% - Акцент2 4 2 2" xfId="441"/>
    <cellStyle name="20% - Акцент2 4 3" xfId="338"/>
    <cellStyle name="20% - Акцент2 5" xfId="177"/>
    <cellStyle name="20% - Акцент2 5 2" xfId="415"/>
    <cellStyle name="20% - Акцент2 6" xfId="279"/>
    <cellStyle name="20% - Акцент2 6 2" xfId="515"/>
    <cellStyle name="20% - Акцент2 7" xfId="302"/>
    <cellStyle name="20% —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2 2 2" xfId="499"/>
    <cellStyle name="20% - Акцент3 2 2 3" xfId="397"/>
    <cellStyle name="20% - Акцент3 2 3" xfId="89"/>
    <cellStyle name="20% - Акцент3 2 3 2" xfId="222"/>
    <cellStyle name="20% - Акцент3 2 3 2 2" xfId="460"/>
    <cellStyle name="20% - Акцент3 2 3 3" xfId="358"/>
    <cellStyle name="20% - Акцент3 2 4" xfId="192"/>
    <cellStyle name="20% - Акцент3 2 4 2" xfId="430"/>
    <cellStyle name="20% - Акцент3 2 5" xfId="327"/>
    <cellStyle name="20% - Акцент3 2_Итоговый рейтинг" xfId="159"/>
    <cellStyle name="20% - Акцент3 3" xfId="116"/>
    <cellStyle name="20% - Акцент3 3 2" xfId="244"/>
    <cellStyle name="20% - Акцент3 3 2 2" xfId="482"/>
    <cellStyle name="20% - Акцент3 3 3" xfId="380"/>
    <cellStyle name="20% - Акцент3 4" xfId="67"/>
    <cellStyle name="20% - Акцент3 4 2" xfId="205"/>
    <cellStyle name="20% - Акцент3 4 2 2" xfId="443"/>
    <cellStyle name="20% - Акцент3 4 3" xfId="340"/>
    <cellStyle name="20% - Акцент3 5" xfId="179"/>
    <cellStyle name="20% - Акцент3 5 2" xfId="417"/>
    <cellStyle name="20% - Акцент3 6" xfId="280"/>
    <cellStyle name="20% - Акцент3 6 2" xfId="516"/>
    <cellStyle name="20% - Акцент3 7" xfId="304"/>
    <cellStyle name="20% —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2 2 2" xfId="501"/>
    <cellStyle name="20% - Акцент4 2 2 3" xfId="399"/>
    <cellStyle name="20% - Акцент4 2 3" xfId="91"/>
    <cellStyle name="20% - Акцент4 2 3 2" xfId="224"/>
    <cellStyle name="20% - Акцент4 2 3 2 2" xfId="462"/>
    <cellStyle name="20% - Акцент4 2 3 3" xfId="360"/>
    <cellStyle name="20% - Акцент4 2 4" xfId="194"/>
    <cellStyle name="20% - Акцент4 2 4 2" xfId="432"/>
    <cellStyle name="20% - Акцент4 2 5" xfId="329"/>
    <cellStyle name="20% - Акцент4 2_Итоговый рейтинг" xfId="163"/>
    <cellStyle name="20% - Акцент4 3" xfId="118"/>
    <cellStyle name="20% - Акцент4 3 2" xfId="246"/>
    <cellStyle name="20% - Акцент4 3 2 2" xfId="484"/>
    <cellStyle name="20% - Акцент4 3 3" xfId="382"/>
    <cellStyle name="20% - Акцент4 4" xfId="70"/>
    <cellStyle name="20% - Акцент4 4 2" xfId="207"/>
    <cellStyle name="20% - Акцент4 4 2 2" xfId="445"/>
    <cellStyle name="20% - Акцент4 4 3" xfId="342"/>
    <cellStyle name="20% - Акцент4 5" xfId="181"/>
    <cellStyle name="20% - Акцент4 5 2" xfId="419"/>
    <cellStyle name="20% - Акцент4 6" xfId="281"/>
    <cellStyle name="20% - Акцент4 6 2" xfId="517"/>
    <cellStyle name="20% - Акцент4 7" xfId="306"/>
    <cellStyle name="20% —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2 2 2" xfId="503"/>
    <cellStyle name="20% - Акцент5 2 2 3" xfId="401"/>
    <cellStyle name="20% - Акцент5 2 3" xfId="93"/>
    <cellStyle name="20% - Акцент5 2 3 2" xfId="226"/>
    <cellStyle name="20% - Акцент5 2 3 2 2" xfId="464"/>
    <cellStyle name="20% - Акцент5 2 3 3" xfId="362"/>
    <cellStyle name="20% - Акцент5 2 4" xfId="196"/>
    <cellStyle name="20% - Акцент5 2 4 2" xfId="434"/>
    <cellStyle name="20% - Акцент5 2 5" xfId="331"/>
    <cellStyle name="20% - Акцент5 2_Итоговый рейтинг" xfId="162"/>
    <cellStyle name="20% - Акцент5 3" xfId="120"/>
    <cellStyle name="20% - Акцент5 3 2" xfId="248"/>
    <cellStyle name="20% - Акцент5 3 2 2" xfId="486"/>
    <cellStyle name="20% - Акцент5 3 3" xfId="384"/>
    <cellStyle name="20% - Акцент5 4" xfId="73"/>
    <cellStyle name="20% - Акцент5 4 2" xfId="209"/>
    <cellStyle name="20% - Акцент5 4 2 2" xfId="447"/>
    <cellStyle name="20% - Акцент5 4 3" xfId="344"/>
    <cellStyle name="20% - Акцент5 5" xfId="183"/>
    <cellStyle name="20% - Акцент5 5 2" xfId="421"/>
    <cellStyle name="20% - Акцент5 6" xfId="282"/>
    <cellStyle name="20% - Акцент5 6 2" xfId="518"/>
    <cellStyle name="20% - Акцент5 7" xfId="308"/>
    <cellStyle name="20% —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2 2 2" xfId="505"/>
    <cellStyle name="20% - Акцент6 2 2 3" xfId="403"/>
    <cellStyle name="20% - Акцент6 2 3" xfId="95"/>
    <cellStyle name="20% - Акцент6 2 3 2" xfId="228"/>
    <cellStyle name="20% - Акцент6 2 3 2 2" xfId="466"/>
    <cellStyle name="20% - Акцент6 2 3 3" xfId="364"/>
    <cellStyle name="20% - Акцент6 2 4" xfId="198"/>
    <cellStyle name="20% - Акцент6 2 4 2" xfId="436"/>
    <cellStyle name="20% - Акцент6 2 5" xfId="333"/>
    <cellStyle name="20% - Акцент6 2_Итоговый рейтинг" xfId="158"/>
    <cellStyle name="20% - Акцент6 3" xfId="122"/>
    <cellStyle name="20% - Акцент6 3 2" xfId="250"/>
    <cellStyle name="20% - Акцент6 3 2 2" xfId="488"/>
    <cellStyle name="20% - Акцент6 3 3" xfId="386"/>
    <cellStyle name="20% - Акцент6 4" xfId="75"/>
    <cellStyle name="20% - Акцент6 4 2" xfId="211"/>
    <cellStyle name="20% - Акцент6 4 2 2" xfId="449"/>
    <cellStyle name="20% - Акцент6 4 3" xfId="346"/>
    <cellStyle name="20% - Акцент6 5" xfId="185"/>
    <cellStyle name="20% - Акцент6 5 2" xfId="423"/>
    <cellStyle name="20% - Акцент6 6" xfId="283"/>
    <cellStyle name="20% - Акцент6 6 2" xfId="519"/>
    <cellStyle name="20% - Акцент6 7" xfId="310"/>
    <cellStyle name="40% —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2 2 2" xfId="496"/>
    <cellStyle name="40% - Акцент1 2 2 3" xfId="394"/>
    <cellStyle name="40% - Акцент1 2 3" xfId="86"/>
    <cellStyle name="40% - Акцент1 2 3 2" xfId="219"/>
    <cellStyle name="40% - Акцент1 2 3 2 2" xfId="457"/>
    <cellStyle name="40% - Акцент1 2 3 3" xfId="355"/>
    <cellStyle name="40% - Акцент1 2 4" xfId="189"/>
    <cellStyle name="40% - Акцент1 2 4 2" xfId="427"/>
    <cellStyle name="40% - Акцент1 2 5" xfId="324"/>
    <cellStyle name="40% - Акцент1 2_Итоговый рейтинг" xfId="173"/>
    <cellStyle name="40% - Акцент1 3" xfId="113"/>
    <cellStyle name="40% - Акцент1 3 2" xfId="241"/>
    <cellStyle name="40% - Акцент1 3 2 2" xfId="479"/>
    <cellStyle name="40% - Акцент1 3 3" xfId="377"/>
    <cellStyle name="40% - Акцент1 4" xfId="64"/>
    <cellStyle name="40% - Акцент1 4 2" xfId="202"/>
    <cellStyle name="40% - Акцент1 4 2 2" xfId="440"/>
    <cellStyle name="40% - Акцент1 4 3" xfId="337"/>
    <cellStyle name="40% - Акцент1 5" xfId="176"/>
    <cellStyle name="40% - Акцент1 5 2" xfId="414"/>
    <cellStyle name="40% - Акцент1 6" xfId="284"/>
    <cellStyle name="40% - Акцент1 6 2" xfId="520"/>
    <cellStyle name="40% - Акцент1 7" xfId="301"/>
    <cellStyle name="40% —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2 2 2" xfId="498"/>
    <cellStyle name="40% - Акцент2 2 2 3" xfId="396"/>
    <cellStyle name="40% - Акцент2 2 3" xfId="88"/>
    <cellStyle name="40% - Акцент2 2 3 2" xfId="221"/>
    <cellStyle name="40% - Акцент2 2 3 2 2" xfId="459"/>
    <cellStyle name="40% - Акцент2 2 3 3" xfId="357"/>
    <cellStyle name="40% - Акцент2 2 4" xfId="191"/>
    <cellStyle name="40% - Акцент2 2 4 2" xfId="429"/>
    <cellStyle name="40% - Акцент2 2 5" xfId="326"/>
    <cellStyle name="40% - Акцент2 2_Итоговый рейтинг" xfId="168"/>
    <cellStyle name="40% - Акцент2 3" xfId="115"/>
    <cellStyle name="40% - Акцент2 3 2" xfId="243"/>
    <cellStyle name="40% - Акцент2 3 2 2" xfId="481"/>
    <cellStyle name="40% - Акцент2 3 3" xfId="379"/>
    <cellStyle name="40% - Акцент2 4" xfId="66"/>
    <cellStyle name="40% - Акцент2 4 2" xfId="204"/>
    <cellStyle name="40% - Акцент2 4 2 2" xfId="442"/>
    <cellStyle name="40% - Акцент2 4 3" xfId="339"/>
    <cellStyle name="40% - Акцент2 5" xfId="178"/>
    <cellStyle name="40% - Акцент2 5 2" xfId="416"/>
    <cellStyle name="40% - Акцент2 6" xfId="285"/>
    <cellStyle name="40% - Акцент2 6 2" xfId="521"/>
    <cellStyle name="40% - Акцент2 7" xfId="303"/>
    <cellStyle name="40% —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2 2 2" xfId="500"/>
    <cellStyle name="40% - Акцент3 2 2 3" xfId="398"/>
    <cellStyle name="40% - Акцент3 2 3" xfId="90"/>
    <cellStyle name="40% - Акцент3 2 3 2" xfId="223"/>
    <cellStyle name="40% - Акцент3 2 3 2 2" xfId="461"/>
    <cellStyle name="40% - Акцент3 2 3 3" xfId="359"/>
    <cellStyle name="40% - Акцент3 2 4" xfId="193"/>
    <cellStyle name="40% - Акцент3 2 4 2" xfId="431"/>
    <cellStyle name="40% - Акцент3 2 5" xfId="328"/>
    <cellStyle name="40% - Акцент3 2_Итоговый рейтинг" xfId="157"/>
    <cellStyle name="40% - Акцент3 3" xfId="117"/>
    <cellStyle name="40% - Акцент3 3 2" xfId="245"/>
    <cellStyle name="40% - Акцент3 3 2 2" xfId="483"/>
    <cellStyle name="40% - Акцент3 3 3" xfId="381"/>
    <cellStyle name="40% - Акцент3 4" xfId="68"/>
    <cellStyle name="40% - Акцент3 4 2" xfId="206"/>
    <cellStyle name="40% - Акцент3 4 2 2" xfId="444"/>
    <cellStyle name="40% - Акцент3 4 3" xfId="341"/>
    <cellStyle name="40% - Акцент3 5" xfId="180"/>
    <cellStyle name="40% - Акцент3 5 2" xfId="418"/>
    <cellStyle name="40% - Акцент3 6" xfId="286"/>
    <cellStyle name="40% - Акцент3 6 2" xfId="522"/>
    <cellStyle name="40% - Акцент3 7" xfId="305"/>
    <cellStyle name="40% —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2 2 2" xfId="502"/>
    <cellStyle name="40% - Акцент4 2 2 3" xfId="400"/>
    <cellStyle name="40% - Акцент4 2 3" xfId="92"/>
    <cellStyle name="40% - Акцент4 2 3 2" xfId="225"/>
    <cellStyle name="40% - Акцент4 2 3 2 2" xfId="463"/>
    <cellStyle name="40% - Акцент4 2 3 3" xfId="361"/>
    <cellStyle name="40% - Акцент4 2 4" xfId="195"/>
    <cellStyle name="40% - Акцент4 2 4 2" xfId="433"/>
    <cellStyle name="40% - Акцент4 2 5" xfId="330"/>
    <cellStyle name="40% - Акцент4 2_Итоговый рейтинг" xfId="172"/>
    <cellStyle name="40% - Акцент4 3" xfId="119"/>
    <cellStyle name="40% - Акцент4 3 2" xfId="247"/>
    <cellStyle name="40% - Акцент4 3 2 2" xfId="485"/>
    <cellStyle name="40% - Акцент4 3 3" xfId="383"/>
    <cellStyle name="40% - Акцент4 4" xfId="71"/>
    <cellStyle name="40% - Акцент4 4 2" xfId="208"/>
    <cellStyle name="40% - Акцент4 4 2 2" xfId="446"/>
    <cellStyle name="40% - Акцент4 4 3" xfId="343"/>
    <cellStyle name="40% - Акцент4 5" xfId="182"/>
    <cellStyle name="40% - Акцент4 5 2" xfId="420"/>
    <cellStyle name="40% - Акцент4 6" xfId="287"/>
    <cellStyle name="40% - Акцент4 6 2" xfId="523"/>
    <cellStyle name="40% - Акцент4 7" xfId="307"/>
    <cellStyle name="40% —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2 2 2" xfId="504"/>
    <cellStyle name="40% - Акцент5 2 2 3" xfId="402"/>
    <cellStyle name="40% - Акцент5 2 3" xfId="94"/>
    <cellStyle name="40% - Акцент5 2 3 2" xfId="227"/>
    <cellStyle name="40% - Акцент5 2 3 2 2" xfId="465"/>
    <cellStyle name="40% - Акцент5 2 3 3" xfId="363"/>
    <cellStyle name="40% - Акцент5 2 4" xfId="197"/>
    <cellStyle name="40% - Акцент5 2 4 2" xfId="435"/>
    <cellStyle name="40% - Акцент5 2 5" xfId="332"/>
    <cellStyle name="40% - Акцент5 2_Итоговый рейтинг" xfId="61"/>
    <cellStyle name="40% - Акцент5 3" xfId="121"/>
    <cellStyle name="40% - Акцент5 3 2" xfId="249"/>
    <cellStyle name="40% - Акцент5 3 2 2" xfId="487"/>
    <cellStyle name="40% - Акцент5 3 3" xfId="385"/>
    <cellStyle name="40% - Акцент5 4" xfId="74"/>
    <cellStyle name="40% - Акцент5 4 2" xfId="210"/>
    <cellStyle name="40% - Акцент5 4 2 2" xfId="448"/>
    <cellStyle name="40% - Акцент5 4 3" xfId="345"/>
    <cellStyle name="40% - Акцент5 5" xfId="184"/>
    <cellStyle name="40% - Акцент5 5 2" xfId="422"/>
    <cellStyle name="40% - Акцент5 6" xfId="288"/>
    <cellStyle name="40% - Акцент5 6 2" xfId="524"/>
    <cellStyle name="40% - Акцент5 7" xfId="309"/>
    <cellStyle name="40% —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2 2 2" xfId="506"/>
    <cellStyle name="40% - Акцент6 2 2 3" xfId="404"/>
    <cellStyle name="40% - Акцент6 2 3" xfId="96"/>
    <cellStyle name="40% - Акцент6 2 3 2" xfId="229"/>
    <cellStyle name="40% - Акцент6 2 3 2 2" xfId="467"/>
    <cellStyle name="40% - Акцент6 2 3 3" xfId="365"/>
    <cellStyle name="40% - Акцент6 2 4" xfId="199"/>
    <cellStyle name="40% - Акцент6 2 4 2" xfId="437"/>
    <cellStyle name="40% - Акцент6 2 5" xfId="334"/>
    <cellStyle name="40% - Акцент6 2_Итоговый рейтинг" xfId="60"/>
    <cellStyle name="40% - Акцент6 3" xfId="123"/>
    <cellStyle name="40% - Акцент6 3 2" xfId="251"/>
    <cellStyle name="40% - Акцент6 3 2 2" xfId="489"/>
    <cellStyle name="40% - Акцент6 3 3" xfId="387"/>
    <cellStyle name="40% - Акцент6 4" xfId="76"/>
    <cellStyle name="40% - Акцент6 4 2" xfId="212"/>
    <cellStyle name="40% - Акцент6 4 2 2" xfId="450"/>
    <cellStyle name="40% - Акцент6 4 3" xfId="347"/>
    <cellStyle name="40% - Акцент6 5" xfId="186"/>
    <cellStyle name="40% - Акцент6 5 2" xfId="424"/>
    <cellStyle name="40% - Акцент6 6" xfId="289"/>
    <cellStyle name="40% - Акцент6 6 2" xfId="525"/>
    <cellStyle name="40% - Акцент6 7" xfId="31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вод 6" xfId="290"/>
    <cellStyle name="Вывод 7" xfId="319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2 2 2" xfId="510"/>
    <cellStyle name="Обычный 10 2 3" xfId="408"/>
    <cellStyle name="Обычный 10 3" xfId="233"/>
    <cellStyle name="Обычный 10 3 2" xfId="471"/>
    <cellStyle name="Обычный 10 4" xfId="369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2 2 2" xfId="512"/>
    <cellStyle name="Обычный 11 2 3" xfId="410"/>
    <cellStyle name="Обычный 11 3" xfId="235"/>
    <cellStyle name="Обычный 11 3 2" xfId="473"/>
    <cellStyle name="Обычный 11 4" xfId="371"/>
    <cellStyle name="Обычный 11_Итоговый рейтинг" xfId="170"/>
    <cellStyle name="Обычный 12" xfId="109"/>
    <cellStyle name="Обычный 12 2" xfId="237"/>
    <cellStyle name="Обычный 12 2 2" xfId="475"/>
    <cellStyle name="Обычный 12 3" xfId="373"/>
    <cellStyle name="Обычный 13" xfId="59"/>
    <cellStyle name="Обычный 14" xfId="149"/>
    <cellStyle name="Обычный 15" xfId="277"/>
    <cellStyle name="Обычный 16" xfId="316"/>
    <cellStyle name="Обычный 17" xfId="317"/>
    <cellStyle name="Обычный 18" xfId="318"/>
    <cellStyle name="Обычный 19" xfId="297"/>
    <cellStyle name="Обычный 2" xfId="44"/>
    <cellStyle name="Обычный 2 10" xfId="313"/>
    <cellStyle name="Обычный 2 12" xfId="276"/>
    <cellStyle name="Обычный 2 2" xfId="82"/>
    <cellStyle name="Обычный 2 2 2" xfId="101"/>
    <cellStyle name="Обычный 2 2 2 2" xfId="144"/>
    <cellStyle name="Обычный 2 2 2 2 2" xfId="271"/>
    <cellStyle name="Обычный 2 2 2 2 2 2" xfId="509"/>
    <cellStyle name="Обычный 2 2 2 2 3" xfId="407"/>
    <cellStyle name="Обычный 2 2 2 3" xfId="232"/>
    <cellStyle name="Обычный 2 2 2 3 2" xfId="470"/>
    <cellStyle name="Обычный 2 2 2 4" xfId="368"/>
    <cellStyle name="Обычный 2 2 2_Итоговый рейтинг" xfId="164"/>
    <cellStyle name="Обычный 2 2 3" xfId="127"/>
    <cellStyle name="Обычный 2 2 3 2" xfId="254"/>
    <cellStyle name="Обычный 2 2 3 2 2" xfId="492"/>
    <cellStyle name="Обычный 2 2 3 3" xfId="390"/>
    <cellStyle name="Обычный 2 2 4" xfId="215"/>
    <cellStyle name="Обычный 2 2 4 2" xfId="453"/>
    <cellStyle name="Обычный 2 2 5" xfId="291"/>
    <cellStyle name="Обычный 2 2 6" xfId="351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2 2 2" xfId="511"/>
    <cellStyle name="Обычный 2 3 2 3" xfId="409"/>
    <cellStyle name="Обычный 2 3 3" xfId="234"/>
    <cellStyle name="Обычный 2 3 3 2" xfId="472"/>
    <cellStyle name="Обычный 2 3 4" xfId="370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2 2 2" xfId="513"/>
    <cellStyle name="Обычный 2 4 2 3" xfId="411"/>
    <cellStyle name="Обычный 2 4 3" xfId="236"/>
    <cellStyle name="Обычный 2 4 3 2" xfId="474"/>
    <cellStyle name="Обычный 2 4 4" xfId="372"/>
    <cellStyle name="Обычный 2 4_Итоговый рейтинг" xfId="169"/>
    <cellStyle name="Обычный 2 5" xfId="110"/>
    <cellStyle name="Обычный 2 5 2" xfId="238"/>
    <cellStyle name="Обычный 2 5 2 2" xfId="476"/>
    <cellStyle name="Обычный 2 5 3" xfId="374"/>
    <cellStyle name="Обычный 2 6" xfId="151"/>
    <cellStyle name="Обычный 2 7" xfId="320"/>
    <cellStyle name="Обычный 2 8" xfId="528"/>
    <cellStyle name="Обычный 2 9" xfId="529"/>
    <cellStyle name="Обычный 2_Итоговый рейтинг" xfId="161"/>
    <cellStyle name="Обычный 3" xfId="45"/>
    <cellStyle name="Обычный 3 2" xfId="81"/>
    <cellStyle name="Обычный 3 2 2" xfId="350"/>
    <cellStyle name="Обычный 3 2 3" xfId="315"/>
    <cellStyle name="Обычный 3 3" xfId="107"/>
    <cellStyle name="Обычный 3 4" xfId="152"/>
    <cellStyle name="Обычный 3 5" xfId="292"/>
    <cellStyle name="Обычный 3 5 2" xfId="526"/>
    <cellStyle name="Обычный 3 6" xfId="321"/>
    <cellStyle name="Обычный 3 7" xfId="314"/>
    <cellStyle name="Обычный 3_Итоговый рейтинг" xfId="171"/>
    <cellStyle name="Обычный 4" xfId="78"/>
    <cellStyle name="Обычный 4 10" xfId="530"/>
    <cellStyle name="Обычный 4 2" xfId="99"/>
    <cellStyle name="Обычный 4 2 2" xfId="142"/>
    <cellStyle name="Обычный 4 2 2 2" xfId="269"/>
    <cellStyle name="Обычный 4 2 2 2 2" xfId="507"/>
    <cellStyle name="Обычный 4 2 2 3" xfId="405"/>
    <cellStyle name="Обычный 4 2 3" xfId="230"/>
    <cellStyle name="Обычный 4 2 3 2" xfId="468"/>
    <cellStyle name="Обычный 4 2 4" xfId="366"/>
    <cellStyle name="Обычный 4 2_Итоговый рейтинг" xfId="167"/>
    <cellStyle name="Обычный 4 3" xfId="125"/>
    <cellStyle name="Обычный 4 3 2" xfId="252"/>
    <cellStyle name="Обычный 4 3 2 2" xfId="490"/>
    <cellStyle name="Обычный 4 3 3" xfId="388"/>
    <cellStyle name="Обычный 4 4" xfId="213"/>
    <cellStyle name="Обычный 4 4 2" xfId="451"/>
    <cellStyle name="Обычный 4 5" xfId="348"/>
    <cellStyle name="Обычный 4 6" xfId="312"/>
    <cellStyle name="Обычный 4 7" xfId="298"/>
    <cellStyle name="Обычный 4 8" xfId="532"/>
    <cellStyle name="Обычный 4 9" xfId="531"/>
    <cellStyle name="Обычный 4_Итоговый рейтинг" xfId="155"/>
    <cellStyle name="Обычный 5" xfId="80"/>
    <cellStyle name="Обычный 5 10" xfId="295"/>
    <cellStyle name="Обычный 5 11" xfId="296"/>
    <cellStyle name="Обычный 5 2" xfId="100"/>
    <cellStyle name="Обычный 5 2 2" xfId="143"/>
    <cellStyle name="Обычный 5 2 2 2" xfId="270"/>
    <cellStyle name="Обычный 5 2 2 2 2" xfId="508"/>
    <cellStyle name="Обычный 5 2 2 3" xfId="406"/>
    <cellStyle name="Обычный 5 2 3" xfId="231"/>
    <cellStyle name="Обычный 5 2 3 2" xfId="469"/>
    <cellStyle name="Обычный 5 2 4" xfId="367"/>
    <cellStyle name="Обычный 5 2_Итоговый рейтинг" xfId="166"/>
    <cellStyle name="Обычный 5 3" xfId="126"/>
    <cellStyle name="Обычный 5 3 2" xfId="253"/>
    <cellStyle name="Обычный 5 3 2 2" xfId="491"/>
    <cellStyle name="Обычный 5 3 3" xfId="389"/>
    <cellStyle name="Обычный 5 4" xfId="214"/>
    <cellStyle name="Обычный 5 4 2" xfId="452"/>
    <cellStyle name="Обычный 5 5" xfId="349"/>
    <cellStyle name="Обычный 5 6" xfId="29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2 2 2" xfId="493"/>
    <cellStyle name="Обычный 7 2 3" xfId="391"/>
    <cellStyle name="Обычный 7 3" xfId="216"/>
    <cellStyle name="Обычный 7 3 2" xfId="454"/>
    <cellStyle name="Обычный 7 4" xfId="352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2 2 2" xfId="494"/>
    <cellStyle name="Примечание 2 2 3" xfId="392"/>
    <cellStyle name="Примечание 2 3" xfId="84"/>
    <cellStyle name="Примечание 2 3 2" xfId="217"/>
    <cellStyle name="Примечание 2 3 2 2" xfId="455"/>
    <cellStyle name="Примечание 2 3 3" xfId="353"/>
    <cellStyle name="Примечание 2 4" xfId="187"/>
    <cellStyle name="Примечание 2 4 2" xfId="425"/>
    <cellStyle name="Примечание 2 5" xfId="293"/>
    <cellStyle name="Примечание 2 5 2" xfId="527"/>
    <cellStyle name="Примечание 2 6" xfId="322"/>
    <cellStyle name="Примечание 2_Итоговый рейтинг" xfId="72"/>
    <cellStyle name="Примечание 3" xfId="111"/>
    <cellStyle name="Примечание 3 2" xfId="239"/>
    <cellStyle name="Примечание 3 2 2" xfId="477"/>
    <cellStyle name="Примечание 3 3" xfId="375"/>
    <cellStyle name="Примечание 4" xfId="62"/>
    <cellStyle name="Примечание 4 2" xfId="200"/>
    <cellStyle name="Примечание 4 2 2" xfId="438"/>
    <cellStyle name="Примечание 4 3" xfId="335"/>
    <cellStyle name="Примечание 5" xfId="174"/>
    <cellStyle name="Примечание 5 2" xfId="412"/>
    <cellStyle name="Примечание 6" xfId="299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27" t="s">
        <v>0</v>
      </c>
      <c r="B1" s="127"/>
      <c r="C1" s="127"/>
      <c r="D1" s="127"/>
      <c r="E1" s="127"/>
      <c r="F1" s="127"/>
      <c r="G1" s="127"/>
    </row>
    <row r="2" spans="1:7" x14ac:dyDescent="0.25">
      <c r="A2" s="127"/>
      <c r="B2" s="127"/>
      <c r="C2" s="127"/>
      <c r="D2" s="127"/>
      <c r="E2" s="127"/>
      <c r="F2" s="127"/>
      <c r="G2" s="127"/>
    </row>
    <row r="3" spans="1:7" ht="15.75" thickBot="1" x14ac:dyDescent="0.3">
      <c r="A3" s="128"/>
      <c r="B3" s="128"/>
      <c r="C3" s="129"/>
      <c r="D3" s="128"/>
      <c r="E3" s="128"/>
      <c r="F3" s="128"/>
      <c r="G3" s="128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0"/>
  <sheetViews>
    <sheetView topLeftCell="A11" zoomScaleNormal="100" workbookViewId="0">
      <selection activeCell="H50" sqref="H50"/>
    </sheetView>
  </sheetViews>
  <sheetFormatPr defaultColWidth="9.140625" defaultRowHeight="15" x14ac:dyDescent="0.25"/>
  <cols>
    <col min="1" max="1" width="13.42578125" style="40" customWidth="1"/>
    <col min="2" max="2" width="12.140625" style="40" customWidth="1"/>
    <col min="3" max="3" width="34.7109375" style="40" customWidth="1"/>
    <col min="4" max="4" width="20.5703125" style="40" customWidth="1"/>
    <col min="5" max="5" width="20.7109375" style="40" customWidth="1"/>
    <col min="6" max="16384" width="9.140625" style="40"/>
  </cols>
  <sheetData>
    <row r="1" spans="2:5" x14ac:dyDescent="0.25">
      <c r="E1" s="44"/>
    </row>
    <row r="2" spans="2:5" ht="45" customHeight="1" x14ac:dyDescent="0.25">
      <c r="B2" s="130" t="s">
        <v>85</v>
      </c>
      <c r="C2" s="131"/>
      <c r="D2" s="131"/>
      <c r="E2" s="132"/>
    </row>
    <row r="3" spans="2:5" ht="54" customHeight="1" x14ac:dyDescent="0.25">
      <c r="B3" s="118" t="s">
        <v>56</v>
      </c>
      <c r="C3" s="119" t="s">
        <v>1</v>
      </c>
      <c r="D3" s="119" t="s">
        <v>86</v>
      </c>
      <c r="E3" s="119" t="s">
        <v>62</v>
      </c>
    </row>
    <row r="4" spans="2:5" ht="0.75" hidden="1" customHeight="1" x14ac:dyDescent="0.25">
      <c r="B4" s="123"/>
      <c r="C4" s="124"/>
      <c r="D4" s="124"/>
      <c r="E4" s="116"/>
    </row>
    <row r="5" spans="2:5" x14ac:dyDescent="0.25">
      <c r="B5" s="125">
        <v>1</v>
      </c>
      <c r="C5" s="116" t="s">
        <v>7</v>
      </c>
      <c r="D5" s="115" t="s">
        <v>61</v>
      </c>
      <c r="E5" s="115" t="s">
        <v>61</v>
      </c>
    </row>
    <row r="6" spans="2:5" x14ac:dyDescent="0.25">
      <c r="B6" s="125">
        <v>2</v>
      </c>
      <c r="C6" s="116" t="s">
        <v>8</v>
      </c>
      <c r="D6" s="115" t="s">
        <v>61</v>
      </c>
      <c r="E6" s="115" t="s">
        <v>61</v>
      </c>
    </row>
    <row r="7" spans="2:5" x14ac:dyDescent="0.25">
      <c r="B7" s="125">
        <v>3</v>
      </c>
      <c r="C7" s="116" t="s">
        <v>10</v>
      </c>
      <c r="D7" s="115" t="s">
        <v>61</v>
      </c>
      <c r="E7" s="115" t="s">
        <v>61</v>
      </c>
    </row>
    <row r="8" spans="2:5" x14ac:dyDescent="0.25">
      <c r="B8" s="125">
        <v>4</v>
      </c>
      <c r="C8" s="116" t="s">
        <v>11</v>
      </c>
      <c r="D8" s="115" t="s">
        <v>61</v>
      </c>
      <c r="E8" s="115">
        <v>2</v>
      </c>
    </row>
    <row r="9" spans="2:5" x14ac:dyDescent="0.25">
      <c r="B9" s="125">
        <v>5</v>
      </c>
      <c r="C9" s="116" t="s">
        <v>9</v>
      </c>
      <c r="D9" s="115" t="s">
        <v>61</v>
      </c>
      <c r="E9" s="115">
        <v>-1</v>
      </c>
    </row>
    <row r="10" spans="2:5" x14ac:dyDescent="0.25">
      <c r="B10" s="125">
        <v>6</v>
      </c>
      <c r="C10" s="116" t="s">
        <v>18</v>
      </c>
      <c r="D10" s="115" t="s">
        <v>61</v>
      </c>
      <c r="E10" s="115">
        <v>-1</v>
      </c>
    </row>
    <row r="11" spans="2:5" ht="15" customHeight="1" x14ac:dyDescent="0.25">
      <c r="B11" s="125">
        <v>7</v>
      </c>
      <c r="C11" s="116" t="s">
        <v>14</v>
      </c>
      <c r="D11" s="115" t="s">
        <v>61</v>
      </c>
      <c r="E11" s="115" t="s">
        <v>61</v>
      </c>
    </row>
    <row r="12" spans="2:5" x14ac:dyDescent="0.25">
      <c r="B12" s="125">
        <v>8</v>
      </c>
      <c r="C12" s="116" t="s">
        <v>13</v>
      </c>
      <c r="D12" s="115" t="s">
        <v>61</v>
      </c>
      <c r="E12" s="115" t="s">
        <v>61</v>
      </c>
    </row>
    <row r="13" spans="2:5" x14ac:dyDescent="0.25">
      <c r="B13" s="125">
        <v>9</v>
      </c>
      <c r="C13" s="116" t="s">
        <v>29</v>
      </c>
      <c r="D13" s="115" t="s">
        <v>61</v>
      </c>
      <c r="E13" s="115">
        <v>1</v>
      </c>
    </row>
    <row r="14" spans="2:5" x14ac:dyDescent="0.25">
      <c r="B14" s="125">
        <v>10</v>
      </c>
      <c r="C14" s="116" t="s">
        <v>17</v>
      </c>
      <c r="D14" s="115" t="s">
        <v>61</v>
      </c>
      <c r="E14" s="115">
        <v>1</v>
      </c>
    </row>
    <row r="15" spans="2:5" x14ac:dyDescent="0.25">
      <c r="B15" s="125">
        <v>11</v>
      </c>
      <c r="C15" s="116" t="s">
        <v>12</v>
      </c>
      <c r="D15" s="115" t="s">
        <v>61</v>
      </c>
      <c r="E15" s="115">
        <v>-2</v>
      </c>
    </row>
    <row r="16" spans="2:5" x14ac:dyDescent="0.25">
      <c r="B16" s="125">
        <v>12</v>
      </c>
      <c r="C16" s="116" t="s">
        <v>24</v>
      </c>
      <c r="D16" s="115" t="s">
        <v>61</v>
      </c>
      <c r="E16" s="115" t="s">
        <v>61</v>
      </c>
    </row>
    <row r="17" spans="2:6" x14ac:dyDescent="0.25">
      <c r="B17" s="125">
        <v>13</v>
      </c>
      <c r="C17" s="116" t="s">
        <v>41</v>
      </c>
      <c r="D17" s="115">
        <v>1</v>
      </c>
      <c r="E17" s="115">
        <v>1</v>
      </c>
    </row>
    <row r="18" spans="2:6" x14ac:dyDescent="0.25">
      <c r="B18" s="125">
        <v>14</v>
      </c>
      <c r="C18" s="116" t="s">
        <v>15</v>
      </c>
      <c r="D18" s="115">
        <v>-1</v>
      </c>
      <c r="E18" s="115">
        <v>-1</v>
      </c>
    </row>
    <row r="19" spans="2:6" x14ac:dyDescent="0.25">
      <c r="B19" s="125">
        <v>15</v>
      </c>
      <c r="C19" s="116" t="s">
        <v>25</v>
      </c>
      <c r="D19" s="115" t="s">
        <v>61</v>
      </c>
      <c r="E19" s="115" t="s">
        <v>61</v>
      </c>
    </row>
    <row r="20" spans="2:6" x14ac:dyDescent="0.25">
      <c r="B20" s="125">
        <v>16</v>
      </c>
      <c r="C20" s="116" t="s">
        <v>20</v>
      </c>
      <c r="D20" s="115">
        <v>1</v>
      </c>
      <c r="E20" s="115">
        <v>1</v>
      </c>
    </row>
    <row r="21" spans="2:6" x14ac:dyDescent="0.25">
      <c r="B21" s="125">
        <v>17</v>
      </c>
      <c r="C21" s="116" t="s">
        <v>37</v>
      </c>
      <c r="D21" s="115">
        <v>3</v>
      </c>
      <c r="E21" s="115">
        <v>2</v>
      </c>
    </row>
    <row r="22" spans="2:6" x14ac:dyDescent="0.25">
      <c r="B22" s="125">
        <v>18</v>
      </c>
      <c r="C22" s="116" t="s">
        <v>32</v>
      </c>
      <c r="D22" s="115">
        <v>-2</v>
      </c>
      <c r="E22" s="115">
        <v>-2</v>
      </c>
    </row>
    <row r="23" spans="2:6" x14ac:dyDescent="0.25">
      <c r="B23" s="125">
        <v>19</v>
      </c>
      <c r="C23" s="116" t="s">
        <v>22</v>
      </c>
      <c r="D23" s="115" t="s">
        <v>61</v>
      </c>
      <c r="E23" s="115">
        <v>-1</v>
      </c>
    </row>
    <row r="24" spans="2:6" x14ac:dyDescent="0.25">
      <c r="B24" s="125">
        <v>20</v>
      </c>
      <c r="C24" s="116" t="s">
        <v>21</v>
      </c>
      <c r="D24" s="115">
        <v>-2</v>
      </c>
      <c r="E24" s="115">
        <v>1</v>
      </c>
    </row>
    <row r="25" spans="2:6" x14ac:dyDescent="0.25">
      <c r="B25" s="125">
        <v>21</v>
      </c>
      <c r="C25" s="116" t="s">
        <v>35</v>
      </c>
      <c r="D25" s="115" t="s">
        <v>61</v>
      </c>
      <c r="E25" s="115">
        <v>-1</v>
      </c>
    </row>
    <row r="26" spans="2:6" x14ac:dyDescent="0.25">
      <c r="B26" s="125">
        <v>22</v>
      </c>
      <c r="C26" s="116" t="s">
        <v>26</v>
      </c>
      <c r="D26" s="115">
        <v>1</v>
      </c>
      <c r="E26" s="115">
        <v>2</v>
      </c>
    </row>
    <row r="27" spans="2:6" x14ac:dyDescent="0.25">
      <c r="B27" s="125">
        <v>23</v>
      </c>
      <c r="C27" s="116" t="s">
        <v>16</v>
      </c>
      <c r="D27" s="115">
        <v>-1</v>
      </c>
      <c r="E27" s="115">
        <v>-1</v>
      </c>
    </row>
    <row r="28" spans="2:6" x14ac:dyDescent="0.25">
      <c r="B28" s="125">
        <v>24</v>
      </c>
      <c r="C28" s="116" t="s">
        <v>27</v>
      </c>
      <c r="D28" s="115">
        <v>1</v>
      </c>
      <c r="E28" s="115">
        <v>7</v>
      </c>
      <c r="F28" s="40" t="s">
        <v>57</v>
      </c>
    </row>
    <row r="29" spans="2:6" x14ac:dyDescent="0.25">
      <c r="B29" s="125">
        <v>25</v>
      </c>
      <c r="C29" s="116" t="s">
        <v>28</v>
      </c>
      <c r="D29" s="115">
        <v>16</v>
      </c>
      <c r="E29" s="115">
        <v>15</v>
      </c>
    </row>
    <row r="30" spans="2:6" x14ac:dyDescent="0.25">
      <c r="B30" s="125">
        <v>26</v>
      </c>
      <c r="C30" s="116" t="s">
        <v>40</v>
      </c>
      <c r="D30" s="115" t="s">
        <v>61</v>
      </c>
      <c r="E30" s="115">
        <v>1</v>
      </c>
    </row>
    <row r="31" spans="2:6" x14ac:dyDescent="0.25">
      <c r="B31" s="125">
        <v>27</v>
      </c>
      <c r="C31" s="116" t="s">
        <v>48</v>
      </c>
      <c r="D31" s="115">
        <v>-3</v>
      </c>
      <c r="E31" s="115">
        <v>-1</v>
      </c>
    </row>
    <row r="32" spans="2:6" ht="15" customHeight="1" x14ac:dyDescent="0.25">
      <c r="B32" s="125">
        <v>28</v>
      </c>
      <c r="C32" s="116" t="s">
        <v>36</v>
      </c>
      <c r="D32" s="115">
        <v>4</v>
      </c>
      <c r="E32" s="115">
        <v>16</v>
      </c>
    </row>
    <row r="33" spans="2:5" x14ac:dyDescent="0.25">
      <c r="B33" s="125">
        <v>29</v>
      </c>
      <c r="C33" s="116" t="s">
        <v>46</v>
      </c>
      <c r="D33" s="115">
        <v>-1</v>
      </c>
      <c r="E33" s="115">
        <v>13</v>
      </c>
    </row>
    <row r="34" spans="2:5" x14ac:dyDescent="0.25">
      <c r="B34" s="125">
        <v>30</v>
      </c>
      <c r="C34" s="116" t="s">
        <v>45</v>
      </c>
      <c r="D34" s="115">
        <v>-3</v>
      </c>
      <c r="E34" s="115">
        <v>-7</v>
      </c>
    </row>
    <row r="35" spans="2:5" x14ac:dyDescent="0.25">
      <c r="B35" s="125">
        <v>31</v>
      </c>
      <c r="C35" s="116" t="s">
        <v>19</v>
      </c>
      <c r="D35" s="115">
        <v>13</v>
      </c>
      <c r="E35" s="115">
        <v>-6</v>
      </c>
    </row>
    <row r="36" spans="2:5" x14ac:dyDescent="0.25">
      <c r="B36" s="125">
        <v>32</v>
      </c>
      <c r="C36" s="116" t="s">
        <v>44</v>
      </c>
      <c r="D36" s="115">
        <v>8</v>
      </c>
      <c r="E36" s="115">
        <v>-2</v>
      </c>
    </row>
    <row r="37" spans="2:5" x14ac:dyDescent="0.25">
      <c r="B37" s="125">
        <v>33</v>
      </c>
      <c r="C37" s="116" t="s">
        <v>47</v>
      </c>
      <c r="D37" s="115">
        <v>-3</v>
      </c>
      <c r="E37" s="115" t="s">
        <v>61</v>
      </c>
    </row>
    <row r="38" spans="2:5" x14ac:dyDescent="0.25">
      <c r="B38" s="125">
        <v>34</v>
      </c>
      <c r="C38" s="116" t="s">
        <v>23</v>
      </c>
      <c r="D38" s="115">
        <v>4</v>
      </c>
      <c r="E38" s="115">
        <v>3</v>
      </c>
    </row>
    <row r="39" spans="2:5" x14ac:dyDescent="0.25">
      <c r="B39" s="125">
        <v>35</v>
      </c>
      <c r="C39" s="116" t="s">
        <v>30</v>
      </c>
      <c r="D39" s="115">
        <v>-2</v>
      </c>
      <c r="E39" s="115">
        <v>-6</v>
      </c>
    </row>
    <row r="40" spans="2:5" x14ac:dyDescent="0.25">
      <c r="B40" s="125">
        <v>36</v>
      </c>
      <c r="C40" s="116" t="s">
        <v>43</v>
      </c>
      <c r="D40" s="115">
        <v>-1</v>
      </c>
      <c r="E40" s="115">
        <v>-1</v>
      </c>
    </row>
    <row r="41" spans="2:5" x14ac:dyDescent="0.25">
      <c r="B41" s="125">
        <v>37</v>
      </c>
      <c r="C41" s="116" t="s">
        <v>34</v>
      </c>
      <c r="D41" s="115">
        <v>-3</v>
      </c>
      <c r="E41" s="115">
        <v>-5</v>
      </c>
    </row>
    <row r="42" spans="2:5" x14ac:dyDescent="0.25">
      <c r="B42" s="125">
        <v>38</v>
      </c>
      <c r="C42" s="116" t="s">
        <v>51</v>
      </c>
      <c r="D42" s="115">
        <v>4</v>
      </c>
      <c r="E42" s="115">
        <v>7</v>
      </c>
    </row>
    <row r="43" spans="2:5" x14ac:dyDescent="0.25">
      <c r="B43" s="125">
        <v>39</v>
      </c>
      <c r="C43" s="116" t="s">
        <v>42</v>
      </c>
      <c r="D43" s="115">
        <v>-3</v>
      </c>
      <c r="E43" s="115">
        <v>-1</v>
      </c>
    </row>
    <row r="44" spans="2:5" x14ac:dyDescent="0.25">
      <c r="B44" s="125">
        <v>40</v>
      </c>
      <c r="C44" s="116" t="s">
        <v>33</v>
      </c>
      <c r="D44" s="115">
        <v>-11</v>
      </c>
      <c r="E44" s="115">
        <v>-4</v>
      </c>
    </row>
    <row r="45" spans="2:5" x14ac:dyDescent="0.25">
      <c r="B45" s="125">
        <v>41</v>
      </c>
      <c r="C45" s="116" t="s">
        <v>49</v>
      </c>
      <c r="D45" s="115">
        <v>-4</v>
      </c>
      <c r="E45" s="115">
        <v>-7</v>
      </c>
    </row>
    <row r="46" spans="2:5" x14ac:dyDescent="0.25">
      <c r="B46" s="125">
        <v>42</v>
      </c>
      <c r="C46" s="116" t="s">
        <v>50</v>
      </c>
      <c r="D46" s="115">
        <v>-3</v>
      </c>
      <c r="E46" s="115">
        <v>-3</v>
      </c>
    </row>
    <row r="47" spans="2:5" x14ac:dyDescent="0.25">
      <c r="B47" s="125">
        <v>43</v>
      </c>
      <c r="C47" s="116" t="s">
        <v>38</v>
      </c>
      <c r="D47" s="115" t="s">
        <v>61</v>
      </c>
      <c r="E47" s="115">
        <v>-2</v>
      </c>
    </row>
    <row r="48" spans="2:5" x14ac:dyDescent="0.25">
      <c r="B48" s="125">
        <v>44</v>
      </c>
      <c r="C48" s="116" t="s">
        <v>31</v>
      </c>
      <c r="D48" s="115">
        <v>-13</v>
      </c>
      <c r="E48" s="115">
        <v>-16</v>
      </c>
    </row>
    <row r="49" spans="2:5" x14ac:dyDescent="0.25">
      <c r="B49" s="125">
        <v>45</v>
      </c>
      <c r="C49" s="116" t="s">
        <v>39</v>
      </c>
      <c r="D49" s="115" t="s">
        <v>61</v>
      </c>
      <c r="E49" s="115">
        <v>-2</v>
      </c>
    </row>
    <row r="50" spans="2:5" x14ac:dyDescent="0.25">
      <c r="B50" s="56"/>
      <c r="C50" s="44"/>
      <c r="D50" s="57"/>
    </row>
  </sheetData>
  <mergeCells count="1">
    <mergeCell ref="B2:E2"/>
  </mergeCells>
  <conditionalFormatting sqref="B50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D40:E40 D5:E8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4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3:D39 E37 D41:D49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37:E3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0:E40 D23:D25 D48 D10:E10 D27:D28 D30:D39 D41:D46 D6:E8 D12:D20 E37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1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9"/>
  <sheetViews>
    <sheetView topLeftCell="A40" zoomScaleNormal="100" workbookViewId="0">
      <selection activeCell="E51" sqref="E51"/>
    </sheetView>
  </sheetViews>
  <sheetFormatPr defaultRowHeight="15" x14ac:dyDescent="0.25"/>
  <cols>
    <col min="1" max="1" width="9.140625" style="40"/>
    <col min="2" max="2" width="15.140625" style="40" customWidth="1"/>
    <col min="3" max="3" width="32" style="40" customWidth="1"/>
    <col min="4" max="4" width="19.85546875" style="40" customWidth="1"/>
    <col min="5" max="5" width="21.28515625" style="40" customWidth="1"/>
    <col min="6" max="16384" width="9.140625" style="40"/>
  </cols>
  <sheetData>
    <row r="2" spans="2:5" ht="51" customHeight="1" x14ac:dyDescent="0.25">
      <c r="B2" s="133" t="s">
        <v>88</v>
      </c>
      <c r="C2" s="133"/>
      <c r="D2" s="133"/>
      <c r="E2" s="133"/>
    </row>
    <row r="3" spans="2:5" ht="46.5" customHeight="1" x14ac:dyDescent="0.25">
      <c r="B3" s="118" t="s">
        <v>56</v>
      </c>
      <c r="C3" s="119" t="s">
        <v>1</v>
      </c>
      <c r="D3" s="119" t="s">
        <v>87</v>
      </c>
      <c r="E3" s="119" t="s">
        <v>62</v>
      </c>
    </row>
    <row r="4" spans="2:5" ht="27.75" customHeight="1" x14ac:dyDescent="0.25">
      <c r="B4" s="134" t="s">
        <v>58</v>
      </c>
      <c r="C4" s="134"/>
      <c r="D4" s="134"/>
      <c r="E4" s="134"/>
    </row>
    <row r="5" spans="2:5" ht="15" customHeight="1" x14ac:dyDescent="0.25">
      <c r="B5" s="113">
        <v>1</v>
      </c>
      <c r="C5" s="126" t="s">
        <v>7</v>
      </c>
      <c r="D5" s="115" t="s">
        <v>61</v>
      </c>
      <c r="E5" s="112" t="s">
        <v>61</v>
      </c>
    </row>
    <row r="6" spans="2:5" ht="15" customHeight="1" x14ac:dyDescent="0.25">
      <c r="B6" s="113">
        <v>2</v>
      </c>
      <c r="C6" s="126" t="s">
        <v>8</v>
      </c>
      <c r="D6" s="114" t="s">
        <v>61</v>
      </c>
      <c r="E6" s="114" t="s">
        <v>61</v>
      </c>
    </row>
    <row r="7" spans="2:5" x14ac:dyDescent="0.25">
      <c r="B7" s="113">
        <v>3</v>
      </c>
      <c r="C7" s="126" t="s">
        <v>10</v>
      </c>
      <c r="D7" s="112" t="s">
        <v>61</v>
      </c>
      <c r="E7" s="112" t="s">
        <v>61</v>
      </c>
    </row>
    <row r="8" spans="2:5" x14ac:dyDescent="0.25">
      <c r="B8" s="113">
        <v>4</v>
      </c>
      <c r="C8" s="126" t="s">
        <v>13</v>
      </c>
      <c r="D8" s="115" t="s">
        <v>61</v>
      </c>
      <c r="E8" s="115" t="s">
        <v>61</v>
      </c>
    </row>
    <row r="9" spans="2:5" x14ac:dyDescent="0.25">
      <c r="B9" s="113">
        <v>5</v>
      </c>
      <c r="C9" s="126" t="s">
        <v>17</v>
      </c>
      <c r="D9" s="112" t="s">
        <v>61</v>
      </c>
      <c r="E9" s="115">
        <v>1</v>
      </c>
    </row>
    <row r="10" spans="2:5" x14ac:dyDescent="0.25">
      <c r="B10" s="113">
        <v>6</v>
      </c>
      <c r="C10" s="126" t="s">
        <v>12</v>
      </c>
      <c r="D10" s="112" t="s">
        <v>61</v>
      </c>
      <c r="E10" s="112">
        <v>-1</v>
      </c>
    </row>
    <row r="11" spans="2:5" x14ac:dyDescent="0.25">
      <c r="B11" s="113">
        <v>7</v>
      </c>
      <c r="C11" s="126" t="s">
        <v>24</v>
      </c>
      <c r="D11" s="112" t="s">
        <v>61</v>
      </c>
      <c r="E11" s="112" t="s">
        <v>61</v>
      </c>
    </row>
    <row r="12" spans="2:5" x14ac:dyDescent="0.25">
      <c r="B12" s="113">
        <v>8</v>
      </c>
      <c r="C12" s="126" t="s">
        <v>15</v>
      </c>
      <c r="D12" s="115" t="s">
        <v>61</v>
      </c>
      <c r="E12" s="112" t="s">
        <v>61</v>
      </c>
    </row>
    <row r="13" spans="2:5" x14ac:dyDescent="0.25">
      <c r="B13" s="113">
        <v>9</v>
      </c>
      <c r="C13" s="126" t="s">
        <v>25</v>
      </c>
      <c r="D13" s="115" t="s">
        <v>61</v>
      </c>
      <c r="E13" s="112" t="s">
        <v>61</v>
      </c>
    </row>
    <row r="14" spans="2:5" x14ac:dyDescent="0.25">
      <c r="B14" s="113">
        <v>10</v>
      </c>
      <c r="C14" s="126" t="s">
        <v>22</v>
      </c>
      <c r="D14" s="112" t="s">
        <v>61</v>
      </c>
      <c r="E14" s="112" t="s">
        <v>61</v>
      </c>
    </row>
    <row r="15" spans="2:5" x14ac:dyDescent="0.25">
      <c r="B15" s="113">
        <v>11</v>
      </c>
      <c r="C15" s="126" t="s">
        <v>35</v>
      </c>
      <c r="D15" s="112" t="s">
        <v>61</v>
      </c>
      <c r="E15" s="112" t="s">
        <v>61</v>
      </c>
    </row>
    <row r="16" spans="2:5" x14ac:dyDescent="0.25">
      <c r="B16" s="113">
        <v>12</v>
      </c>
      <c r="C16" s="126" t="s">
        <v>26</v>
      </c>
      <c r="D16" s="112">
        <v>1</v>
      </c>
      <c r="E16" s="112">
        <v>1</v>
      </c>
    </row>
    <row r="17" spans="2:5" ht="15" customHeight="1" x14ac:dyDescent="0.25">
      <c r="B17" s="113">
        <v>13</v>
      </c>
      <c r="C17" s="126" t="s">
        <v>16</v>
      </c>
      <c r="D17" s="115">
        <v>-1</v>
      </c>
      <c r="E17" s="112">
        <v>-1</v>
      </c>
    </row>
    <row r="18" spans="2:5" x14ac:dyDescent="0.25">
      <c r="B18" s="113">
        <v>14</v>
      </c>
      <c r="C18" s="126" t="s">
        <v>19</v>
      </c>
      <c r="D18" s="112" t="s">
        <v>61</v>
      </c>
      <c r="E18" s="112" t="s">
        <v>61</v>
      </c>
    </row>
    <row r="19" spans="2:5" ht="15" customHeight="1" x14ac:dyDescent="0.25">
      <c r="B19" s="135" t="s">
        <v>59</v>
      </c>
      <c r="C19" s="135"/>
      <c r="D19" s="135"/>
      <c r="E19" s="135"/>
    </row>
    <row r="20" spans="2:5" x14ac:dyDescent="0.25">
      <c r="B20" s="117">
        <v>1</v>
      </c>
      <c r="C20" s="116" t="s">
        <v>11</v>
      </c>
      <c r="D20" s="115" t="s">
        <v>61</v>
      </c>
      <c r="E20" s="112" t="s">
        <v>61</v>
      </c>
    </row>
    <row r="21" spans="2:5" ht="15" customHeight="1" x14ac:dyDescent="0.25">
      <c r="B21" s="117">
        <v>2</v>
      </c>
      <c r="C21" s="116" t="s">
        <v>41</v>
      </c>
      <c r="D21" s="112" t="s">
        <v>61</v>
      </c>
      <c r="E21" s="112" t="s">
        <v>61</v>
      </c>
    </row>
    <row r="22" spans="2:5" x14ac:dyDescent="0.25">
      <c r="B22" s="117">
        <v>3</v>
      </c>
      <c r="C22" s="116" t="s">
        <v>37</v>
      </c>
      <c r="D22" s="115" t="s">
        <v>61</v>
      </c>
      <c r="E22" s="112" t="s">
        <v>61</v>
      </c>
    </row>
    <row r="23" spans="2:5" ht="15" customHeight="1" x14ac:dyDescent="0.25">
      <c r="B23" s="117">
        <v>4</v>
      </c>
      <c r="C23" s="116" t="s">
        <v>27</v>
      </c>
      <c r="D23" s="115" t="s">
        <v>61</v>
      </c>
      <c r="E23" s="112">
        <v>3</v>
      </c>
    </row>
    <row r="24" spans="2:5" x14ac:dyDescent="0.25">
      <c r="B24" s="117">
        <v>5</v>
      </c>
      <c r="C24" s="116" t="s">
        <v>36</v>
      </c>
      <c r="D24" s="112">
        <v>4</v>
      </c>
      <c r="E24" s="112">
        <v>12</v>
      </c>
    </row>
    <row r="25" spans="2:5" x14ac:dyDescent="0.25">
      <c r="B25" s="117">
        <v>6</v>
      </c>
      <c r="C25" s="116" t="s">
        <v>46</v>
      </c>
      <c r="D25" s="112">
        <v>-1</v>
      </c>
      <c r="E25" s="112">
        <v>9</v>
      </c>
    </row>
    <row r="26" spans="2:5" x14ac:dyDescent="0.25">
      <c r="B26" s="117">
        <v>7</v>
      </c>
      <c r="C26" s="116" t="s">
        <v>44</v>
      </c>
      <c r="D26" s="112">
        <v>8</v>
      </c>
      <c r="E26" s="112">
        <v>-1</v>
      </c>
    </row>
    <row r="27" spans="2:5" x14ac:dyDescent="0.25">
      <c r="B27" s="117">
        <v>8</v>
      </c>
      <c r="C27" s="116" t="s">
        <v>47</v>
      </c>
      <c r="D27" s="115">
        <v>-1</v>
      </c>
      <c r="E27" s="112">
        <v>1</v>
      </c>
    </row>
    <row r="28" spans="2:5" x14ac:dyDescent="0.25">
      <c r="B28" s="117">
        <v>9</v>
      </c>
      <c r="C28" s="116" t="s">
        <v>23</v>
      </c>
      <c r="D28" s="112">
        <v>4</v>
      </c>
      <c r="E28" s="112">
        <v>2</v>
      </c>
    </row>
    <row r="29" spans="2:5" x14ac:dyDescent="0.25">
      <c r="B29" s="117">
        <v>10</v>
      </c>
      <c r="C29" s="116" t="s">
        <v>30</v>
      </c>
      <c r="D29" s="115" t="s">
        <v>61</v>
      </c>
      <c r="E29" s="112">
        <v>-5</v>
      </c>
    </row>
    <row r="30" spans="2:5" x14ac:dyDescent="0.25">
      <c r="B30" s="117">
        <v>11</v>
      </c>
      <c r="C30" s="116" t="s">
        <v>34</v>
      </c>
      <c r="D30" s="112" t="s">
        <v>61</v>
      </c>
      <c r="E30" s="112">
        <v>-3</v>
      </c>
    </row>
    <row r="31" spans="2:5" x14ac:dyDescent="0.25">
      <c r="B31" s="117">
        <v>12</v>
      </c>
      <c r="C31" s="116" t="s">
        <v>51</v>
      </c>
      <c r="D31" s="112">
        <v>4</v>
      </c>
      <c r="E31" s="112">
        <v>6</v>
      </c>
    </row>
    <row r="32" spans="2:5" x14ac:dyDescent="0.25">
      <c r="B32" s="117">
        <v>13</v>
      </c>
      <c r="C32" s="116" t="s">
        <v>42</v>
      </c>
      <c r="D32" s="112">
        <v>-1</v>
      </c>
      <c r="E32" s="115">
        <v>-1</v>
      </c>
    </row>
    <row r="33" spans="2:5" x14ac:dyDescent="0.25">
      <c r="B33" s="117">
        <v>14</v>
      </c>
      <c r="C33" s="116" t="s">
        <v>33</v>
      </c>
      <c r="D33" s="112">
        <v>-8</v>
      </c>
      <c r="E33" s="112">
        <v>-4</v>
      </c>
    </row>
    <row r="34" spans="2:5" x14ac:dyDescent="0.25">
      <c r="B34" s="117">
        <v>15</v>
      </c>
      <c r="C34" s="116" t="s">
        <v>50</v>
      </c>
      <c r="D34" s="112">
        <v>-1</v>
      </c>
      <c r="E34" s="112">
        <v>-2</v>
      </c>
    </row>
    <row r="35" spans="2:5" x14ac:dyDescent="0.25">
      <c r="B35" s="117">
        <v>16</v>
      </c>
      <c r="C35" s="116" t="s">
        <v>38</v>
      </c>
      <c r="D35" s="115">
        <v>1</v>
      </c>
      <c r="E35" s="112">
        <v>-2</v>
      </c>
    </row>
    <row r="36" spans="2:5" x14ac:dyDescent="0.25">
      <c r="B36" s="117">
        <v>17</v>
      </c>
      <c r="C36" s="116" t="s">
        <v>31</v>
      </c>
      <c r="D36" s="112">
        <v>-9</v>
      </c>
      <c r="E36" s="112">
        <v>-13</v>
      </c>
    </row>
    <row r="37" spans="2:5" x14ac:dyDescent="0.25">
      <c r="B37" s="117">
        <v>18</v>
      </c>
      <c r="C37" s="116" t="s">
        <v>39</v>
      </c>
      <c r="D37" s="112" t="s">
        <v>61</v>
      </c>
      <c r="E37" s="112">
        <v>-2</v>
      </c>
    </row>
    <row r="38" spans="2:5" x14ac:dyDescent="0.25">
      <c r="B38" s="135" t="s">
        <v>60</v>
      </c>
      <c r="C38" s="135"/>
      <c r="D38" s="135"/>
      <c r="E38" s="135"/>
    </row>
    <row r="39" spans="2:5" x14ac:dyDescent="0.25">
      <c r="B39" s="117">
        <v>1</v>
      </c>
      <c r="C39" s="126" t="s">
        <v>9</v>
      </c>
      <c r="D39" s="115" t="s">
        <v>61</v>
      </c>
      <c r="E39" s="115" t="s">
        <v>61</v>
      </c>
    </row>
    <row r="40" spans="2:5" x14ac:dyDescent="0.25">
      <c r="B40" s="117">
        <v>2</v>
      </c>
      <c r="C40" s="126" t="s">
        <v>18</v>
      </c>
      <c r="D40" s="115" t="s">
        <v>61</v>
      </c>
      <c r="E40" s="112" t="s">
        <v>61</v>
      </c>
    </row>
    <row r="41" spans="2:5" x14ac:dyDescent="0.25">
      <c r="B41" s="117">
        <v>3</v>
      </c>
      <c r="C41" s="126" t="s">
        <v>14</v>
      </c>
      <c r="D41" s="115" t="s">
        <v>61</v>
      </c>
      <c r="E41" s="112" t="s">
        <v>61</v>
      </c>
    </row>
    <row r="42" spans="2:5" ht="15" customHeight="1" x14ac:dyDescent="0.25">
      <c r="B42" s="117">
        <v>4</v>
      </c>
      <c r="C42" s="126" t="s">
        <v>29</v>
      </c>
      <c r="D42" s="112" t="s">
        <v>61</v>
      </c>
      <c r="E42" s="112" t="s">
        <v>61</v>
      </c>
    </row>
    <row r="43" spans="2:5" x14ac:dyDescent="0.25">
      <c r="B43" s="117">
        <v>5</v>
      </c>
      <c r="C43" s="126" t="s">
        <v>20</v>
      </c>
      <c r="D43" s="115">
        <v>1</v>
      </c>
      <c r="E43" s="112">
        <v>1</v>
      </c>
    </row>
    <row r="44" spans="2:5" ht="15" customHeight="1" x14ac:dyDescent="0.25">
      <c r="B44" s="117">
        <v>6</v>
      </c>
      <c r="C44" s="126" t="s">
        <v>32</v>
      </c>
      <c r="D44" s="115">
        <v>-1</v>
      </c>
      <c r="E44" s="112">
        <v>-1</v>
      </c>
    </row>
    <row r="45" spans="2:5" x14ac:dyDescent="0.25">
      <c r="B45" s="117">
        <v>7</v>
      </c>
      <c r="C45" s="126" t="s">
        <v>21</v>
      </c>
      <c r="D45" s="112" t="s">
        <v>61</v>
      </c>
      <c r="E45" s="112" t="s">
        <v>61</v>
      </c>
    </row>
    <row r="46" spans="2:5" x14ac:dyDescent="0.25">
      <c r="B46" s="117">
        <v>8</v>
      </c>
      <c r="C46" s="126" t="s">
        <v>28</v>
      </c>
      <c r="D46" s="112">
        <v>5</v>
      </c>
      <c r="E46" s="112">
        <v>5</v>
      </c>
    </row>
    <row r="47" spans="2:5" x14ac:dyDescent="0.25">
      <c r="B47" s="117">
        <v>9</v>
      </c>
      <c r="C47" s="126" t="s">
        <v>40</v>
      </c>
      <c r="D47" s="112" t="s">
        <v>61</v>
      </c>
      <c r="E47" s="112">
        <v>1</v>
      </c>
    </row>
    <row r="48" spans="2:5" x14ac:dyDescent="0.25">
      <c r="B48" s="117">
        <v>10</v>
      </c>
      <c r="C48" s="126" t="s">
        <v>48</v>
      </c>
      <c r="D48" s="112">
        <v>-2</v>
      </c>
      <c r="E48" s="115">
        <v>-1</v>
      </c>
    </row>
    <row r="49" spans="1:5" x14ac:dyDescent="0.25">
      <c r="B49" s="117">
        <v>11</v>
      </c>
      <c r="C49" s="126" t="s">
        <v>45</v>
      </c>
      <c r="D49" s="112">
        <v>-1</v>
      </c>
      <c r="E49" s="112">
        <v>-3</v>
      </c>
    </row>
    <row r="50" spans="1:5" x14ac:dyDescent="0.25">
      <c r="B50" s="117">
        <v>12</v>
      </c>
      <c r="C50" s="126" t="s">
        <v>43</v>
      </c>
      <c r="D50" s="112">
        <v>-1</v>
      </c>
      <c r="E50" s="112" t="s">
        <v>61</v>
      </c>
    </row>
    <row r="51" spans="1:5" x14ac:dyDescent="0.25">
      <c r="B51" s="117">
        <v>13</v>
      </c>
      <c r="C51" s="126" t="s">
        <v>49</v>
      </c>
      <c r="D51" s="112">
        <v>-1</v>
      </c>
      <c r="E51" s="112">
        <v>-2</v>
      </c>
    </row>
    <row r="54" spans="1:5" x14ac:dyDescent="0.25">
      <c r="A54" s="90"/>
    </row>
    <row r="55" spans="1:5" x14ac:dyDescent="0.25">
      <c r="A55" s="90"/>
    </row>
    <row r="56" spans="1:5" x14ac:dyDescent="0.25">
      <c r="A56" s="90"/>
    </row>
    <row r="57" spans="1:5" x14ac:dyDescent="0.25">
      <c r="A57" s="90"/>
    </row>
    <row r="58" spans="1:5" x14ac:dyDescent="0.25">
      <c r="A58" s="90"/>
    </row>
    <row r="59" spans="1:5" x14ac:dyDescent="0.25">
      <c r="A59" s="90"/>
    </row>
  </sheetData>
  <mergeCells count="4">
    <mergeCell ref="B2:E2"/>
    <mergeCell ref="B4:E4"/>
    <mergeCell ref="B19:E19"/>
    <mergeCell ref="B38:E38"/>
  </mergeCells>
  <conditionalFormatting sqref="E33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7 D18:E18 E11:E14 E8:E9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60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61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58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59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D20:E22">
    <cfRule type="iconSet" priority="152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53">
      <iconSet iconSet="3Arrows">
        <cfvo type="percent" val="0"/>
        <cfvo type="percent" val="33"/>
        <cfvo type="percent" val="67"/>
      </iconSet>
    </cfRule>
  </conditionalFormatting>
  <conditionalFormatting sqref="D20:E22 D24:D30 D32:D37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D25:D37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E37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48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146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40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E15:E17">
    <cfRule type="iconSet" priority="136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32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2:E42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D42:E42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D43:E43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D39:E41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126">
      <iconSet iconSet="3Arrows">
        <cfvo type="percent" val="0"/>
        <cfvo type="percent" val="33"/>
        <cfvo type="percent" val="67"/>
      </iconSet>
    </cfRule>
  </conditionalFormatting>
  <conditionalFormatting sqref="D51:E51 D39:E41 D43:E49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44:E51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D5:E7 D18:E18 E11:E14 E8:E9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13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E15:E17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97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D27">
    <cfRule type="iconSet" priority="95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D20:E22 D34:E36">
    <cfRule type="iconSet" priority="93">
      <iconSet iconSet="3Arrows">
        <cfvo type="percent" val="0"/>
        <cfvo type="num" val="0"/>
        <cfvo type="num" val="0" gte="0"/>
      </iconSet>
    </cfRule>
  </conditionalFormatting>
  <conditionalFormatting sqref="D20:E20 D34:E34 D22:E22 D36:E36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D20:E22 D33:E36 E26:E29 E37 E23:E24 E31:E32">
    <cfRule type="iconSet" priority="91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D26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D29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86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D32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D30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D28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E30">
    <cfRule type="iconSet" priority="75">
      <iconSet iconSet="3Arrows">
        <cfvo type="percent" val="0"/>
        <cfvo type="num" val="0"/>
        <cfvo type="num" val="0" gte="0"/>
      </iconSet>
    </cfRule>
  </conditionalFormatting>
  <conditionalFormatting sqref="E25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D23 D37">
    <cfRule type="iconSet" priority="73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D25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D46">
    <cfRule type="iconSet" priority="70">
      <iconSet iconSet="3Arrows">
        <cfvo type="percent" val="0"/>
        <cfvo type="num" val="0"/>
        <cfvo type="num" val="0" gte="0"/>
      </iconSet>
    </cfRule>
  </conditionalFormatting>
  <conditionalFormatting sqref="D39:E41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D39:E39 D41:E41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D39:E41 E50:E51 E45:E48 E42:E43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66">
      <iconSet iconSet="3Arrows">
        <cfvo type="percent" val="0"/>
        <cfvo type="num" val="0"/>
        <cfvo type="num" val="0" gte="0"/>
      </iconSet>
    </cfRule>
  </conditionalFormatting>
  <conditionalFormatting sqref="D45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D48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62">
      <iconSet iconSet="3Arrows">
        <cfvo type="percent" val="0"/>
        <cfvo type="num" val="0"/>
        <cfvo type="num" val="0" gte="0"/>
      </iconSet>
    </cfRule>
  </conditionalFormatting>
  <conditionalFormatting sqref="D50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51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49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E49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E44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D42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43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44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33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24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E22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33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7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47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tabSelected="1" view="pageBreakPreview" zoomScale="106" zoomScaleNormal="86" zoomScaleSheetLayoutView="106" workbookViewId="0">
      <selection activeCell="G19" sqref="G19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69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4" customFormat="1" ht="124.5" customHeight="1" x14ac:dyDescent="0.25">
      <c r="A2" s="46"/>
      <c r="B2" s="45" t="s">
        <v>1</v>
      </c>
      <c r="C2" s="58" t="s">
        <v>84</v>
      </c>
      <c r="D2" s="58" t="s">
        <v>70</v>
      </c>
      <c r="E2" s="50" t="s">
        <v>71</v>
      </c>
      <c r="F2" s="50" t="s">
        <v>72</v>
      </c>
      <c r="G2" s="51" t="s">
        <v>64</v>
      </c>
      <c r="H2" s="51" t="s">
        <v>63</v>
      </c>
      <c r="I2" s="52" t="s">
        <v>74</v>
      </c>
      <c r="J2" s="52" t="s">
        <v>73</v>
      </c>
      <c r="K2" s="53" t="s">
        <v>65</v>
      </c>
      <c r="L2" s="53" t="s">
        <v>68</v>
      </c>
      <c r="M2" s="58" t="s">
        <v>55</v>
      </c>
      <c r="N2" s="58" t="s">
        <v>53</v>
      </c>
      <c r="O2" s="58" t="s">
        <v>54</v>
      </c>
      <c r="P2" s="58" t="s">
        <v>53</v>
      </c>
      <c r="Q2" s="54" t="s">
        <v>75</v>
      </c>
      <c r="R2" s="54" t="s">
        <v>76</v>
      </c>
      <c r="S2" s="55" t="s">
        <v>67</v>
      </c>
      <c r="T2" s="55" t="s">
        <v>66</v>
      </c>
    </row>
    <row r="3" spans="1:23" s="47" customFormat="1" x14ac:dyDescent="0.25">
      <c r="B3" s="42" t="s">
        <v>52</v>
      </c>
      <c r="C3" s="89">
        <v>2.11</v>
      </c>
      <c r="D3" s="89">
        <v>0.72</v>
      </c>
      <c r="E3" s="76">
        <f>F3/D54</f>
        <v>254.38963820374119</v>
      </c>
      <c r="F3" s="75">
        <v>988368105</v>
      </c>
      <c r="G3" s="76">
        <f>H3/D54</f>
        <v>156.11667116658813</v>
      </c>
      <c r="H3" s="75">
        <v>606552765</v>
      </c>
      <c r="I3" s="104">
        <f>J3/D54</f>
        <v>0.21226391177099663</v>
      </c>
      <c r="J3" s="75">
        <v>824699</v>
      </c>
      <c r="K3" s="92">
        <f>L3/D54*1000</f>
        <v>2707.1542533188958</v>
      </c>
      <c r="L3" s="92">
        <v>10517979.18417</v>
      </c>
      <c r="M3" s="59"/>
      <c r="N3" s="60"/>
      <c r="O3" s="60"/>
      <c r="P3" s="60"/>
      <c r="Q3" s="81">
        <f>R3/D54</f>
        <v>176.61604945675353</v>
      </c>
      <c r="R3" s="75">
        <v>686198036</v>
      </c>
      <c r="S3" s="81">
        <v>1870.7067365566002</v>
      </c>
      <c r="T3" s="75">
        <v>122768871</v>
      </c>
    </row>
    <row r="4" spans="1:23" s="47" customFormat="1" x14ac:dyDescent="0.25">
      <c r="B4" s="42"/>
      <c r="C4" s="61"/>
      <c r="D4" s="80"/>
      <c r="E4" s="76"/>
      <c r="F4" s="88"/>
      <c r="G4" s="120"/>
      <c r="H4" s="121"/>
      <c r="I4" s="104"/>
      <c r="J4" s="75"/>
      <c r="K4" s="93"/>
      <c r="L4" s="93"/>
      <c r="M4" s="43"/>
      <c r="N4" s="41"/>
      <c r="O4" s="41"/>
      <c r="P4" s="41"/>
      <c r="Q4" s="81"/>
      <c r="R4" s="106"/>
      <c r="S4" s="97"/>
      <c r="T4" s="98"/>
    </row>
    <row r="5" spans="1:23" x14ac:dyDescent="0.25">
      <c r="A5" s="40">
        <v>1</v>
      </c>
      <c r="B5" s="39" t="s">
        <v>23</v>
      </c>
      <c r="C5" s="100">
        <v>2.1762829940397865</v>
      </c>
      <c r="D5" s="102">
        <v>0.9</v>
      </c>
      <c r="E5" s="108">
        <v>63.94644965424186</v>
      </c>
      <c r="F5" s="78">
        <v>2274831</v>
      </c>
      <c r="G5" s="105">
        <v>66.649659863945573</v>
      </c>
      <c r="H5" s="102">
        <v>2370995</v>
      </c>
      <c r="I5" s="122">
        <v>0.15134648900882666</v>
      </c>
      <c r="J5" s="102">
        <v>5384</v>
      </c>
      <c r="K5" s="94">
        <v>2147.9911310000002</v>
      </c>
      <c r="L5" s="94">
        <v>76412.636499999993</v>
      </c>
      <c r="M5" s="82">
        <v>36.9</v>
      </c>
      <c r="N5" s="83">
        <v>22</v>
      </c>
      <c r="O5" s="84">
        <v>0.39975550122249387</v>
      </c>
      <c r="P5" s="83">
        <v>22</v>
      </c>
      <c r="Q5" s="105">
        <v>29.680272108843539</v>
      </c>
      <c r="R5" s="107">
        <v>1055846</v>
      </c>
      <c r="S5" s="103">
        <v>1036.5471551052221</v>
      </c>
      <c r="T5" s="101">
        <v>1329890</v>
      </c>
      <c r="W5" s="91"/>
    </row>
    <row r="6" spans="1:23" s="38" customFormat="1" x14ac:dyDescent="0.25">
      <c r="A6" s="38">
        <v>2</v>
      </c>
      <c r="B6" s="39" t="s">
        <v>24</v>
      </c>
      <c r="C6" s="100">
        <v>2.3010301526430559</v>
      </c>
      <c r="D6" s="102">
        <v>0.72</v>
      </c>
      <c r="E6" s="108">
        <v>608.45774895370755</v>
      </c>
      <c r="F6" s="78">
        <v>38090672</v>
      </c>
      <c r="G6" s="105">
        <v>156.82305677134917</v>
      </c>
      <c r="H6" s="102">
        <v>9817437</v>
      </c>
      <c r="I6" s="122">
        <v>6.5588958819207052E-2</v>
      </c>
      <c r="J6" s="102">
        <v>4106</v>
      </c>
      <c r="K6" s="94">
        <v>3282.5446080000002</v>
      </c>
      <c r="L6" s="94">
        <v>205493.85753000001</v>
      </c>
      <c r="M6" s="82">
        <v>21.8</v>
      </c>
      <c r="N6" s="83">
        <v>34</v>
      </c>
      <c r="O6" s="84">
        <v>0.21515892420537899</v>
      </c>
      <c r="P6" s="83">
        <v>34</v>
      </c>
      <c r="Q6" s="105">
        <v>61.843167949905755</v>
      </c>
      <c r="R6" s="107">
        <v>3871506</v>
      </c>
      <c r="S6" s="103">
        <v>1775.6018750000001</v>
      </c>
      <c r="T6" s="101">
        <v>2840963</v>
      </c>
    </row>
    <row r="7" spans="1:23" s="38" customFormat="1" x14ac:dyDescent="0.25">
      <c r="A7" s="38">
        <v>3</v>
      </c>
      <c r="B7" s="39" t="s">
        <v>46</v>
      </c>
      <c r="C7" s="100">
        <v>1.8198937173223624</v>
      </c>
      <c r="D7" s="102">
        <v>0.55000000000000004</v>
      </c>
      <c r="E7" s="109">
        <v>149.54335909570665</v>
      </c>
      <c r="F7" s="78">
        <v>4392238</v>
      </c>
      <c r="G7" s="105">
        <v>81.736100234925601</v>
      </c>
      <c r="H7" s="102">
        <v>2400671</v>
      </c>
      <c r="I7" s="122">
        <v>5.9242109563855505E-2</v>
      </c>
      <c r="J7" s="102">
        <v>1740</v>
      </c>
      <c r="K7" s="94">
        <v>1869.8053130000001</v>
      </c>
      <c r="L7" s="94">
        <v>54918.05186</v>
      </c>
      <c r="M7" s="82">
        <v>5.8</v>
      </c>
      <c r="N7" s="83">
        <v>43</v>
      </c>
      <c r="O7" s="84">
        <v>1.9559902200488994E-2</v>
      </c>
      <c r="P7" s="83">
        <v>43</v>
      </c>
      <c r="Q7" s="105">
        <v>138.95836028735829</v>
      </c>
      <c r="R7" s="107">
        <v>4081346</v>
      </c>
      <c r="S7" s="103">
        <v>999.77831325301202</v>
      </c>
      <c r="T7" s="101">
        <v>1659632</v>
      </c>
    </row>
    <row r="8" spans="1:23" s="38" customFormat="1" x14ac:dyDescent="0.25">
      <c r="A8" s="38">
        <v>4</v>
      </c>
      <c r="B8" s="39" t="s">
        <v>21</v>
      </c>
      <c r="C8" s="100">
        <v>1.9239559508682762</v>
      </c>
      <c r="D8" s="102">
        <v>0.28999999999999998</v>
      </c>
      <c r="E8" s="108">
        <v>146.26485690923957</v>
      </c>
      <c r="F8" s="78">
        <v>4472048</v>
      </c>
      <c r="G8" s="105">
        <v>86.327587898609977</v>
      </c>
      <c r="H8" s="102">
        <v>2639466</v>
      </c>
      <c r="I8" s="122">
        <v>0.16405560098119379</v>
      </c>
      <c r="J8" s="102">
        <v>5016</v>
      </c>
      <c r="K8" s="94">
        <v>2767.112161</v>
      </c>
      <c r="L8" s="94">
        <v>84604.454329999993</v>
      </c>
      <c r="M8" s="82">
        <v>77.400000000000006</v>
      </c>
      <c r="N8" s="83">
        <v>3</v>
      </c>
      <c r="O8" s="84">
        <v>0.89486552567237165</v>
      </c>
      <c r="P8" s="83">
        <v>3</v>
      </c>
      <c r="Q8" s="105">
        <v>45.961144726083404</v>
      </c>
      <c r="R8" s="107">
        <v>1405262</v>
      </c>
      <c r="S8" s="103">
        <v>1575.8159300631376</v>
      </c>
      <c r="T8" s="101">
        <v>3244605</v>
      </c>
    </row>
    <row r="9" spans="1:23" s="38" customFormat="1" x14ac:dyDescent="0.25">
      <c r="A9" s="38">
        <v>5</v>
      </c>
      <c r="B9" s="39" t="s">
        <v>33</v>
      </c>
      <c r="C9" s="100">
        <v>1.6195141314703081</v>
      </c>
      <c r="D9" s="102">
        <v>0.79</v>
      </c>
      <c r="E9" s="108">
        <v>87.451500213484451</v>
      </c>
      <c r="F9" s="78">
        <v>2253013</v>
      </c>
      <c r="G9" s="105">
        <v>89.12840119551295</v>
      </c>
      <c r="H9" s="102">
        <v>2296215</v>
      </c>
      <c r="I9" s="122">
        <v>0.24818538213717348</v>
      </c>
      <c r="J9" s="102">
        <v>6394</v>
      </c>
      <c r="K9" s="94">
        <v>2238.4133259999999</v>
      </c>
      <c r="L9" s="94">
        <v>57668.242509999996</v>
      </c>
      <c r="M9" s="82">
        <v>45.5</v>
      </c>
      <c r="N9" s="83">
        <v>18</v>
      </c>
      <c r="O9" s="84">
        <v>0.50488997555012227</v>
      </c>
      <c r="P9" s="83">
        <v>18</v>
      </c>
      <c r="Q9" s="105">
        <v>6.5583588867756086</v>
      </c>
      <c r="R9" s="107">
        <v>168963</v>
      </c>
      <c r="S9" s="103">
        <v>1670.8427216954824</v>
      </c>
      <c r="T9" s="101">
        <v>2995821</v>
      </c>
    </row>
    <row r="10" spans="1:23" s="63" customFormat="1" x14ac:dyDescent="0.25">
      <c r="A10" s="63">
        <v>6</v>
      </c>
      <c r="B10" s="62" t="s">
        <v>45</v>
      </c>
      <c r="C10" s="100">
        <v>1.7242357070287244</v>
      </c>
      <c r="D10" s="102">
        <v>0.79</v>
      </c>
      <c r="E10" s="108">
        <v>54.621326006946248</v>
      </c>
      <c r="F10" s="78">
        <v>1053700</v>
      </c>
      <c r="G10" s="105">
        <v>101.69027007412784</v>
      </c>
      <c r="H10" s="102">
        <v>1961707</v>
      </c>
      <c r="I10" s="122">
        <v>0.17966927582810638</v>
      </c>
      <c r="J10" s="102">
        <v>3466</v>
      </c>
      <c r="K10" s="94">
        <v>2037.047235</v>
      </c>
      <c r="L10" s="94">
        <v>39296.678210000005</v>
      </c>
      <c r="M10" s="82">
        <v>29.1</v>
      </c>
      <c r="N10" s="83">
        <v>28</v>
      </c>
      <c r="O10" s="84">
        <v>0.30440097799511007</v>
      </c>
      <c r="P10" s="83">
        <v>28</v>
      </c>
      <c r="Q10" s="105">
        <v>4.0324503654553938</v>
      </c>
      <c r="R10" s="107">
        <v>77790</v>
      </c>
      <c r="S10" s="103">
        <v>2715.0006626905233</v>
      </c>
      <c r="T10" s="101">
        <v>4096936</v>
      </c>
    </row>
    <row r="11" spans="1:23" s="38" customFormat="1" x14ac:dyDescent="0.25">
      <c r="A11" s="38">
        <v>7</v>
      </c>
      <c r="B11" s="39" t="s">
        <v>8</v>
      </c>
      <c r="C11" s="100">
        <v>2.6274246575342466</v>
      </c>
      <c r="D11" s="102">
        <v>0.99</v>
      </c>
      <c r="E11" s="108">
        <v>1070.8771352970932</v>
      </c>
      <c r="F11" s="78">
        <v>220163772</v>
      </c>
      <c r="G11" s="105">
        <v>349.29319720611699</v>
      </c>
      <c r="H11" s="102">
        <v>71811887</v>
      </c>
      <c r="I11" s="122">
        <v>0.2028386318533795</v>
      </c>
      <c r="J11" s="102">
        <v>41702</v>
      </c>
      <c r="K11" s="94">
        <v>2646.049771</v>
      </c>
      <c r="L11" s="94">
        <v>544006.66451000003</v>
      </c>
      <c r="M11" s="82">
        <v>6.3</v>
      </c>
      <c r="N11" s="83">
        <v>42</v>
      </c>
      <c r="O11" s="84">
        <v>2.5672371638141806E-2</v>
      </c>
      <c r="P11" s="83">
        <v>42</v>
      </c>
      <c r="Q11" s="105">
        <v>1028.5272821899684</v>
      </c>
      <c r="R11" s="107">
        <v>211456981</v>
      </c>
      <c r="S11" s="103">
        <v>1217.3400646203554</v>
      </c>
      <c r="T11" s="101">
        <v>1507067</v>
      </c>
    </row>
    <row r="12" spans="1:23" s="38" customFormat="1" x14ac:dyDescent="0.25">
      <c r="A12" s="38">
        <v>8</v>
      </c>
      <c r="B12" s="39" t="s">
        <v>30</v>
      </c>
      <c r="C12" s="100">
        <v>1.7630038184132371</v>
      </c>
      <c r="D12" s="102">
        <v>0.59</v>
      </c>
      <c r="E12" s="108">
        <v>64.770820939916717</v>
      </c>
      <c r="F12" s="78">
        <v>1306557</v>
      </c>
      <c r="G12" s="105">
        <v>45.228286734086851</v>
      </c>
      <c r="H12" s="102">
        <v>912345</v>
      </c>
      <c r="I12" s="122">
        <v>0.23026968074558796</v>
      </c>
      <c r="J12" s="102">
        <v>4645</v>
      </c>
      <c r="K12" s="94">
        <v>2386.9827749999999</v>
      </c>
      <c r="L12" s="94">
        <v>48150.216529999998</v>
      </c>
      <c r="M12" s="82">
        <v>55.2</v>
      </c>
      <c r="N12" s="83">
        <v>12</v>
      </c>
      <c r="O12" s="84">
        <v>0.62347188264058684</v>
      </c>
      <c r="P12" s="83">
        <v>12</v>
      </c>
      <c r="Q12" s="105">
        <v>7.3156355344041248</v>
      </c>
      <c r="R12" s="107">
        <v>147571</v>
      </c>
      <c r="S12" s="103">
        <v>1304.1982105987611</v>
      </c>
      <c r="T12" s="101">
        <v>1895000</v>
      </c>
    </row>
    <row r="13" spans="1:23" s="38" customFormat="1" x14ac:dyDescent="0.25">
      <c r="A13" s="38">
        <v>9</v>
      </c>
      <c r="B13" s="39" t="s">
        <v>34</v>
      </c>
      <c r="C13" s="100">
        <v>1.7559201623815968</v>
      </c>
      <c r="D13" s="102">
        <v>0.7</v>
      </c>
      <c r="E13" s="108">
        <v>31.455689225915577</v>
      </c>
      <c r="F13" s="78">
        <v>1655104</v>
      </c>
      <c r="G13" s="105">
        <v>53.989623125605796</v>
      </c>
      <c r="H13" s="102">
        <v>2840772</v>
      </c>
      <c r="I13" s="122">
        <v>0.14713875743580973</v>
      </c>
      <c r="J13" s="102">
        <v>7742</v>
      </c>
      <c r="K13" s="94">
        <v>2291.1805749999999</v>
      </c>
      <c r="L13" s="94">
        <v>120555.04832</v>
      </c>
      <c r="M13" s="82">
        <v>56.1</v>
      </c>
      <c r="N13" s="83">
        <v>11</v>
      </c>
      <c r="O13" s="84">
        <v>0.63447432762836187</v>
      </c>
      <c r="P13" s="83">
        <v>11</v>
      </c>
      <c r="Q13" s="105">
        <v>18.063648630670695</v>
      </c>
      <c r="R13" s="107">
        <v>950455</v>
      </c>
      <c r="S13" s="103">
        <v>1427.0352196280173</v>
      </c>
      <c r="T13" s="101">
        <v>3606118</v>
      </c>
    </row>
    <row r="14" spans="1:23" s="38" customFormat="1" x14ac:dyDescent="0.25">
      <c r="A14" s="38">
        <v>10</v>
      </c>
      <c r="B14" s="39" t="s">
        <v>49</v>
      </c>
      <c r="C14" s="100">
        <v>1.8334972029157484</v>
      </c>
      <c r="D14" s="102">
        <v>0.89</v>
      </c>
      <c r="E14" s="108">
        <v>90.906829936111961</v>
      </c>
      <c r="F14" s="78">
        <v>1195243</v>
      </c>
      <c r="G14" s="105">
        <v>85.661013081837538</v>
      </c>
      <c r="H14" s="102">
        <v>1126271</v>
      </c>
      <c r="I14" s="122">
        <v>0.14633404320048676</v>
      </c>
      <c r="J14" s="102">
        <v>1924</v>
      </c>
      <c r="K14" s="94">
        <v>2438.3468539999999</v>
      </c>
      <c r="L14" s="94">
        <v>32059.384429999998</v>
      </c>
      <c r="M14" s="82">
        <v>84.5</v>
      </c>
      <c r="N14" s="83">
        <v>2</v>
      </c>
      <c r="O14" s="84">
        <v>0.98166259168704162</v>
      </c>
      <c r="P14" s="83">
        <v>2</v>
      </c>
      <c r="Q14" s="105">
        <v>4.581457255856404</v>
      </c>
      <c r="R14" s="107">
        <v>60237</v>
      </c>
      <c r="S14" s="103">
        <v>1566.6747474747474</v>
      </c>
      <c r="T14" s="101">
        <v>2326512</v>
      </c>
    </row>
    <row r="15" spans="1:23" s="38" customFormat="1" x14ac:dyDescent="0.25">
      <c r="A15" s="38">
        <v>11</v>
      </c>
      <c r="B15" s="39" t="s">
        <v>16</v>
      </c>
      <c r="C15" s="100">
        <v>2.3332894736842102</v>
      </c>
      <c r="D15" s="102">
        <v>1.34</v>
      </c>
      <c r="E15" s="108">
        <v>557.86510877868</v>
      </c>
      <c r="F15" s="79">
        <v>19718858</v>
      </c>
      <c r="G15" s="105">
        <v>186.44974113786176</v>
      </c>
      <c r="H15" s="102">
        <v>6590439</v>
      </c>
      <c r="I15" s="122">
        <v>0.13180750841655586</v>
      </c>
      <c r="J15" s="102">
        <v>4659</v>
      </c>
      <c r="K15" s="94">
        <v>2438.65335</v>
      </c>
      <c r="L15" s="94">
        <v>86199.079979999995</v>
      </c>
      <c r="M15" s="82">
        <v>18.600000000000001</v>
      </c>
      <c r="N15" s="83">
        <v>38</v>
      </c>
      <c r="O15" s="84">
        <v>0.17603911980440101</v>
      </c>
      <c r="P15" s="83">
        <v>38</v>
      </c>
      <c r="Q15" s="105">
        <v>70.174385379240107</v>
      </c>
      <c r="R15" s="107" t="s">
        <v>77</v>
      </c>
      <c r="S15" s="103">
        <v>1512.2355491329479</v>
      </c>
      <c r="T15" s="101">
        <v>1046467</v>
      </c>
    </row>
    <row r="16" spans="1:23" s="38" customFormat="1" x14ac:dyDescent="0.25">
      <c r="A16" s="38">
        <v>12</v>
      </c>
      <c r="B16" s="39" t="s">
        <v>38</v>
      </c>
      <c r="C16" s="100">
        <v>1.7084021327829377</v>
      </c>
      <c r="D16" s="102">
        <v>0.86</v>
      </c>
      <c r="E16" s="108">
        <v>61.484555754323196</v>
      </c>
      <c r="F16" s="78">
        <v>2062192</v>
      </c>
      <c r="G16" s="105">
        <v>60.852981514609425</v>
      </c>
      <c r="H16" s="102">
        <v>2041009</v>
      </c>
      <c r="I16" s="122">
        <v>0.21908169350029816</v>
      </c>
      <c r="J16" s="102">
        <v>7348</v>
      </c>
      <c r="K16" s="94">
        <v>2128.8817060000001</v>
      </c>
      <c r="L16" s="94">
        <v>71402.692429999996</v>
      </c>
      <c r="M16" s="82">
        <v>76.400000000000006</v>
      </c>
      <c r="N16" s="83">
        <v>4</v>
      </c>
      <c r="O16" s="84">
        <v>0.88264058679706603</v>
      </c>
      <c r="P16" s="83">
        <v>4</v>
      </c>
      <c r="Q16" s="105">
        <v>35.537507453786525</v>
      </c>
      <c r="R16" s="107" t="s">
        <v>78</v>
      </c>
      <c r="S16" s="103">
        <v>1250.0114942528735</v>
      </c>
      <c r="T16" s="101">
        <v>3371281</v>
      </c>
    </row>
    <row r="17" spans="1:20" s="38" customFormat="1" x14ac:dyDescent="0.25">
      <c r="A17" s="38">
        <v>13</v>
      </c>
      <c r="B17" s="39" t="s">
        <v>22</v>
      </c>
      <c r="C17" s="100">
        <v>2.2632869932309485</v>
      </c>
      <c r="D17" s="102">
        <v>0.65</v>
      </c>
      <c r="E17" s="108">
        <v>234.44003177124702</v>
      </c>
      <c r="F17" s="78">
        <v>25088600</v>
      </c>
      <c r="G17" s="105">
        <v>57.41932439377657</v>
      </c>
      <c r="H17" s="102">
        <v>6144729</v>
      </c>
      <c r="I17" s="122">
        <v>0.11695556697659207</v>
      </c>
      <c r="J17" s="102">
        <v>12516</v>
      </c>
      <c r="K17" s="94">
        <v>2350.3289159999999</v>
      </c>
      <c r="L17" s="94">
        <v>251520.44891000001</v>
      </c>
      <c r="M17" s="82">
        <v>30.7</v>
      </c>
      <c r="N17" s="83">
        <v>25</v>
      </c>
      <c r="O17" s="84">
        <v>0.32396088019559904</v>
      </c>
      <c r="P17" s="83">
        <v>25</v>
      </c>
      <c r="Q17" s="105">
        <v>33.649385600149515</v>
      </c>
      <c r="R17" s="107">
        <v>3600989</v>
      </c>
      <c r="S17" s="103">
        <v>1759.3081967213116</v>
      </c>
      <c r="T17" s="101">
        <v>1073178</v>
      </c>
    </row>
    <row r="18" spans="1:20" s="38" customFormat="1" x14ac:dyDescent="0.25">
      <c r="A18" s="38">
        <v>14</v>
      </c>
      <c r="B18" s="39" t="s">
        <v>26</v>
      </c>
      <c r="C18" s="100">
        <v>1.8438805469339821</v>
      </c>
      <c r="D18" s="102">
        <v>0.6</v>
      </c>
      <c r="E18" s="108">
        <v>111.59050922204102</v>
      </c>
      <c r="F18" s="78">
        <v>4858316</v>
      </c>
      <c r="G18" s="105">
        <v>63.955049727817716</v>
      </c>
      <c r="H18" s="102">
        <v>2784411</v>
      </c>
      <c r="I18" s="122">
        <v>5.4620208098858446E-2</v>
      </c>
      <c r="J18" s="102">
        <v>2378</v>
      </c>
      <c r="K18" s="94">
        <v>2512.072889</v>
      </c>
      <c r="L18" s="94">
        <v>109368.11736</v>
      </c>
      <c r="M18" s="82">
        <v>23.3</v>
      </c>
      <c r="N18" s="83">
        <v>32</v>
      </c>
      <c r="O18" s="84">
        <v>0.23349633251833743</v>
      </c>
      <c r="P18" s="83">
        <v>32</v>
      </c>
      <c r="Q18" s="105">
        <v>48.521556377334221</v>
      </c>
      <c r="R18" s="107" t="s">
        <v>79</v>
      </c>
      <c r="S18" s="103">
        <v>1850.9424882629107</v>
      </c>
      <c r="T18" s="101">
        <v>4731009</v>
      </c>
    </row>
    <row r="19" spans="1:20" s="38" customFormat="1" x14ac:dyDescent="0.25">
      <c r="A19" s="38">
        <v>15</v>
      </c>
      <c r="B19" s="39" t="s">
        <v>18</v>
      </c>
      <c r="C19" s="100">
        <v>2.7947048458149779</v>
      </c>
      <c r="D19" s="102">
        <v>0.37</v>
      </c>
      <c r="E19" s="108">
        <v>80.241417026189467</v>
      </c>
      <c r="F19" s="78">
        <v>1320533</v>
      </c>
      <c r="G19" s="105">
        <v>601.22428146077652</v>
      </c>
      <c r="H19" s="102">
        <v>9894348</v>
      </c>
      <c r="I19" s="122">
        <v>0.60320836118369081</v>
      </c>
      <c r="J19" s="102">
        <v>9927</v>
      </c>
      <c r="K19" s="94">
        <v>3500.0224320000002</v>
      </c>
      <c r="L19" s="94">
        <v>57599.869160000002</v>
      </c>
      <c r="M19" s="82">
        <v>68.599999999999994</v>
      </c>
      <c r="N19" s="83">
        <v>6</v>
      </c>
      <c r="O19" s="84">
        <v>0.78728606356968212</v>
      </c>
      <c r="P19" s="83">
        <v>6</v>
      </c>
      <c r="Q19" s="105">
        <v>52.809138968220211</v>
      </c>
      <c r="R19" s="107">
        <v>869080</v>
      </c>
      <c r="S19" s="103">
        <v>2091.2517482517483</v>
      </c>
      <c r="T19" s="101">
        <v>1196196</v>
      </c>
    </row>
    <row r="20" spans="1:20" s="38" customFormat="1" x14ac:dyDescent="0.25">
      <c r="A20" s="38">
        <v>16</v>
      </c>
      <c r="B20" s="39" t="s">
        <v>20</v>
      </c>
      <c r="C20" s="100">
        <v>2.1377344273275285</v>
      </c>
      <c r="D20" s="102">
        <v>0.6</v>
      </c>
      <c r="E20" s="108">
        <v>87.037776947971125</v>
      </c>
      <c r="F20" s="78">
        <v>4195569</v>
      </c>
      <c r="G20" s="105">
        <v>89.004003817110615</v>
      </c>
      <c r="H20" s="102">
        <v>4290349</v>
      </c>
      <c r="I20" s="122">
        <v>0.55393743257820927</v>
      </c>
      <c r="J20" s="102">
        <v>26702</v>
      </c>
      <c r="K20" s="94">
        <v>2256.311663</v>
      </c>
      <c r="L20" s="94">
        <v>108763.24739999999</v>
      </c>
      <c r="M20" s="82">
        <v>22.7</v>
      </c>
      <c r="N20" s="83">
        <v>33</v>
      </c>
      <c r="O20" s="84">
        <v>0.22616136919315405</v>
      </c>
      <c r="P20" s="83">
        <v>33</v>
      </c>
      <c r="Q20" s="105">
        <v>77.504709152767404</v>
      </c>
      <c r="R20" s="107" t="s">
        <v>80</v>
      </c>
      <c r="S20" s="103">
        <v>1991.4876237623762</v>
      </c>
      <c r="T20" s="101">
        <v>2413683</v>
      </c>
    </row>
    <row r="21" spans="1:20" s="38" customFormat="1" x14ac:dyDescent="0.25">
      <c r="A21" s="38">
        <v>17</v>
      </c>
      <c r="B21" s="39" t="s">
        <v>48</v>
      </c>
      <c r="C21" s="100">
        <v>1.9041365660564076</v>
      </c>
      <c r="D21" s="102">
        <v>0.55000000000000004</v>
      </c>
      <c r="E21" s="108">
        <v>56.526059702801035</v>
      </c>
      <c r="F21" s="78">
        <v>1289529</v>
      </c>
      <c r="G21" s="105">
        <v>76.865339937754783</v>
      </c>
      <c r="H21" s="102">
        <v>1753529</v>
      </c>
      <c r="I21" s="122">
        <v>5.054135799763293E-2</v>
      </c>
      <c r="J21" s="102">
        <v>1153</v>
      </c>
      <c r="K21" s="94">
        <v>1983.911081</v>
      </c>
      <c r="L21" s="94">
        <v>45258.963490000002</v>
      </c>
      <c r="M21" s="82">
        <v>29.7</v>
      </c>
      <c r="N21" s="83">
        <v>27</v>
      </c>
      <c r="O21" s="84">
        <v>0.31173594132029342</v>
      </c>
      <c r="P21" s="83">
        <v>27</v>
      </c>
      <c r="Q21" s="105">
        <v>32.708543374391795</v>
      </c>
      <c r="R21" s="107">
        <v>746180</v>
      </c>
      <c r="S21" s="103">
        <v>1538.4988290398126</v>
      </c>
      <c r="T21" s="101">
        <v>1970817</v>
      </c>
    </row>
    <row r="22" spans="1:20" s="38" customFormat="1" x14ac:dyDescent="0.25">
      <c r="A22" s="38">
        <v>18</v>
      </c>
      <c r="B22" s="39" t="s">
        <v>12</v>
      </c>
      <c r="C22" s="100">
        <v>2.438130454074841</v>
      </c>
      <c r="D22" s="102">
        <v>1.42</v>
      </c>
      <c r="E22" s="108">
        <v>420.15728538716763</v>
      </c>
      <c r="F22" s="78">
        <v>35963783</v>
      </c>
      <c r="G22" s="105">
        <v>328.99310715453993</v>
      </c>
      <c r="H22" s="102">
        <v>28160494</v>
      </c>
      <c r="I22" s="122">
        <v>8.1253796906397502E-2</v>
      </c>
      <c r="J22" s="102">
        <v>6955</v>
      </c>
      <c r="K22" s="94">
        <v>2445.3796600000001</v>
      </c>
      <c r="L22" s="94">
        <v>209314.71737</v>
      </c>
      <c r="M22" s="82">
        <v>20</v>
      </c>
      <c r="N22" s="83">
        <v>35</v>
      </c>
      <c r="O22" s="84">
        <v>0.19315403422982885</v>
      </c>
      <c r="P22" s="83">
        <v>35</v>
      </c>
      <c r="Q22" s="105">
        <v>407.92547548950887</v>
      </c>
      <c r="R22" s="107" t="s">
        <v>81</v>
      </c>
      <c r="S22" s="103">
        <v>3489.8537549407115</v>
      </c>
      <c r="T22" s="101">
        <v>1765866</v>
      </c>
    </row>
    <row r="23" spans="1:20" s="38" customFormat="1" x14ac:dyDescent="0.25">
      <c r="A23" s="38">
        <v>19</v>
      </c>
      <c r="B23" s="39" t="s">
        <v>25</v>
      </c>
      <c r="C23" s="100">
        <v>2.1743720894724787</v>
      </c>
      <c r="D23" s="102">
        <v>0.72</v>
      </c>
      <c r="E23" s="108">
        <v>413.57941408774326</v>
      </c>
      <c r="F23" s="78">
        <v>23039682</v>
      </c>
      <c r="G23" s="105">
        <v>95.046528326272707</v>
      </c>
      <c r="H23" s="102">
        <v>5294852</v>
      </c>
      <c r="I23" s="122">
        <v>9.6072377396424213E-2</v>
      </c>
      <c r="J23" s="102">
        <v>5352</v>
      </c>
      <c r="K23" s="94">
        <v>2796.6237219999998</v>
      </c>
      <c r="L23" s="94">
        <v>155794.3143</v>
      </c>
      <c r="M23" s="82">
        <v>14.5</v>
      </c>
      <c r="N23" s="83">
        <v>40</v>
      </c>
      <c r="O23" s="84">
        <v>0.12591687041564795</v>
      </c>
      <c r="P23" s="83">
        <v>40</v>
      </c>
      <c r="Q23" s="105">
        <v>143.95438716162849</v>
      </c>
      <c r="R23" s="107">
        <v>8019411</v>
      </c>
      <c r="S23" s="103">
        <v>1839.5711845102505</v>
      </c>
      <c r="T23" s="101">
        <v>3230287</v>
      </c>
    </row>
    <row r="24" spans="1:20" s="38" customFormat="1" x14ac:dyDescent="0.25">
      <c r="A24" s="38">
        <v>20</v>
      </c>
      <c r="B24" s="39" t="s">
        <v>35</v>
      </c>
      <c r="C24" s="100">
        <v>1.881337295690936</v>
      </c>
      <c r="D24" s="102">
        <v>0.99</v>
      </c>
      <c r="E24" s="108">
        <v>96.954266318980174</v>
      </c>
      <c r="F24" s="78">
        <v>16024892</v>
      </c>
      <c r="G24" s="105">
        <v>67.920651246649683</v>
      </c>
      <c r="H24" s="102">
        <v>11226129</v>
      </c>
      <c r="I24" s="122">
        <v>0.20083130146476044</v>
      </c>
      <c r="J24" s="102">
        <v>33194</v>
      </c>
      <c r="K24" s="94">
        <v>4066.4046960000001</v>
      </c>
      <c r="L24" s="94">
        <v>672107.56733999995</v>
      </c>
      <c r="M24" s="82">
        <v>29.8</v>
      </c>
      <c r="N24" s="83">
        <v>26</v>
      </c>
      <c r="O24" s="84">
        <v>0.31295843520782402</v>
      </c>
      <c r="P24" s="83">
        <v>26</v>
      </c>
      <c r="Q24" s="105">
        <v>60.479970716891636</v>
      </c>
      <c r="R24" s="107">
        <v>9996311</v>
      </c>
      <c r="S24" s="103">
        <v>2537.9642599277977</v>
      </c>
      <c r="T24" s="101">
        <v>7030161</v>
      </c>
    </row>
    <row r="25" spans="1:20" s="48" customFormat="1" x14ac:dyDescent="0.25">
      <c r="A25" s="38">
        <v>21</v>
      </c>
      <c r="B25" s="49" t="s">
        <v>43</v>
      </c>
      <c r="C25" s="100">
        <v>1.7937071475533013</v>
      </c>
      <c r="D25" s="102">
        <v>0.55000000000000004</v>
      </c>
      <c r="E25" s="110">
        <v>51.867221984906735</v>
      </c>
      <c r="F25" s="79">
        <v>728527</v>
      </c>
      <c r="G25" s="105">
        <v>62.464117898334045</v>
      </c>
      <c r="H25" s="102">
        <v>877371</v>
      </c>
      <c r="I25" s="122">
        <v>7.1764203331909443E-2</v>
      </c>
      <c r="J25" s="102">
        <v>1008</v>
      </c>
      <c r="K25" s="94">
        <v>2337.6295890000001</v>
      </c>
      <c r="L25" s="95">
        <v>32834.345209999999</v>
      </c>
      <c r="M25" s="85">
        <v>33</v>
      </c>
      <c r="N25" s="86">
        <v>24</v>
      </c>
      <c r="O25" s="87">
        <v>0.35207823960880197</v>
      </c>
      <c r="P25" s="86">
        <v>24</v>
      </c>
      <c r="Q25" s="105">
        <v>8.2137263277801509</v>
      </c>
      <c r="R25" s="107">
        <v>115370</v>
      </c>
      <c r="S25" s="103">
        <v>1169.4921816827998</v>
      </c>
      <c r="T25" s="101">
        <v>1570628</v>
      </c>
    </row>
    <row r="26" spans="1:20" s="38" customFormat="1" x14ac:dyDescent="0.25">
      <c r="A26" s="38">
        <v>22</v>
      </c>
      <c r="B26" s="39" t="s">
        <v>39</v>
      </c>
      <c r="C26" s="100">
        <v>1.5120751929075684</v>
      </c>
      <c r="D26" s="102">
        <v>0.69</v>
      </c>
      <c r="E26" s="108">
        <v>65.621118817657347</v>
      </c>
      <c r="F26" s="78">
        <v>1012337</v>
      </c>
      <c r="G26" s="105">
        <v>78.369546898295198</v>
      </c>
      <c r="H26" s="102">
        <v>1209007</v>
      </c>
      <c r="I26" s="122">
        <v>0.17644389706358982</v>
      </c>
      <c r="J26" s="102">
        <v>2722</v>
      </c>
      <c r="K26" s="94">
        <v>2891.1430500000001</v>
      </c>
      <c r="L26" s="94">
        <v>44601.663840000001</v>
      </c>
      <c r="M26" s="82">
        <v>48.5</v>
      </c>
      <c r="N26" s="83">
        <v>17</v>
      </c>
      <c r="O26" s="84">
        <v>0.54156479217603914</v>
      </c>
      <c r="P26" s="83">
        <v>17</v>
      </c>
      <c r="Q26" s="105">
        <v>13.249951383937253</v>
      </c>
      <c r="R26" s="107">
        <v>204407</v>
      </c>
      <c r="S26" s="103">
        <v>928.46751968503941</v>
      </c>
      <c r="T26" s="101">
        <v>943323</v>
      </c>
    </row>
    <row r="27" spans="1:20" s="38" customFormat="1" x14ac:dyDescent="0.25">
      <c r="A27" s="38">
        <v>23</v>
      </c>
      <c r="B27" s="39" t="s">
        <v>36</v>
      </c>
      <c r="C27" s="100">
        <v>1.7964102145712653</v>
      </c>
      <c r="D27" s="102">
        <v>0.57999999999999996</v>
      </c>
      <c r="E27" s="108">
        <v>46.715009586414681</v>
      </c>
      <c r="F27" s="78">
        <v>2387791</v>
      </c>
      <c r="G27" s="105">
        <v>57.070411237625699</v>
      </c>
      <c r="H27" s="102">
        <v>2917097</v>
      </c>
      <c r="I27" s="122">
        <v>0.11941933716789921</v>
      </c>
      <c r="J27" s="102">
        <v>6104</v>
      </c>
      <c r="K27" s="94">
        <v>2826.7928700000002</v>
      </c>
      <c r="L27" s="94">
        <v>144488.69075000001</v>
      </c>
      <c r="M27" s="82">
        <v>38.5</v>
      </c>
      <c r="N27" s="83">
        <v>20</v>
      </c>
      <c r="O27" s="84">
        <v>0.41931540342298285</v>
      </c>
      <c r="P27" s="83">
        <v>20</v>
      </c>
      <c r="Q27" s="105">
        <v>20.131138240012522</v>
      </c>
      <c r="R27" s="107" t="s">
        <v>82</v>
      </c>
      <c r="S27" s="103">
        <v>1502.675385333956</v>
      </c>
      <c r="T27" s="101">
        <v>3217228</v>
      </c>
    </row>
    <row r="28" spans="1:20" s="38" customFormat="1" ht="17.25" customHeight="1" x14ac:dyDescent="0.25">
      <c r="A28" s="38">
        <v>24</v>
      </c>
      <c r="B28" s="39" t="s">
        <v>11</v>
      </c>
      <c r="C28" s="100">
        <v>2.8852759753264441</v>
      </c>
      <c r="D28" s="102">
        <v>0.19</v>
      </c>
      <c r="E28" s="108">
        <v>296.25300183983734</v>
      </c>
      <c r="F28" s="78">
        <v>12237619</v>
      </c>
      <c r="G28" s="105">
        <v>215.38844775830347</v>
      </c>
      <c r="H28" s="102">
        <v>8897266</v>
      </c>
      <c r="I28" s="122">
        <v>1.3784012782027695</v>
      </c>
      <c r="J28" s="102">
        <v>56939</v>
      </c>
      <c r="K28" s="94">
        <v>2229.1045290000002</v>
      </c>
      <c r="L28" s="94">
        <v>92079.849879999994</v>
      </c>
      <c r="M28" s="82">
        <v>13.5</v>
      </c>
      <c r="N28" s="83">
        <v>41</v>
      </c>
      <c r="O28" s="84">
        <v>0.11369193154034231</v>
      </c>
      <c r="P28" s="83">
        <v>41</v>
      </c>
      <c r="Q28" s="105">
        <v>241.05028081727511</v>
      </c>
      <c r="R28" s="107">
        <v>9957305</v>
      </c>
      <c r="S28" s="103">
        <v>2585.6869355809754</v>
      </c>
      <c r="T28" s="101">
        <v>4294826</v>
      </c>
    </row>
    <row r="29" spans="1:20" s="38" customFormat="1" ht="17.25" customHeight="1" x14ac:dyDescent="0.25">
      <c r="A29" s="38">
        <v>25</v>
      </c>
      <c r="B29" s="39" t="s">
        <v>15</v>
      </c>
      <c r="C29" s="100">
        <v>2.3575282261119952</v>
      </c>
      <c r="D29" s="102">
        <v>0.84</v>
      </c>
      <c r="E29" s="108">
        <v>557.38796913447527</v>
      </c>
      <c r="F29" s="78">
        <v>46663406</v>
      </c>
      <c r="G29" s="105">
        <v>91.445220860507902</v>
      </c>
      <c r="H29" s="102">
        <v>7655611</v>
      </c>
      <c r="I29" s="122">
        <v>8.2969015026637047E-2</v>
      </c>
      <c r="J29" s="102">
        <v>6946</v>
      </c>
      <c r="K29" s="94">
        <v>2631.935344</v>
      </c>
      <c r="L29" s="94">
        <v>220340.36311000003</v>
      </c>
      <c r="M29" s="82">
        <v>19.100000000000001</v>
      </c>
      <c r="N29" s="83">
        <v>37</v>
      </c>
      <c r="O29" s="84">
        <v>0.18215158924205382</v>
      </c>
      <c r="P29" s="83">
        <v>37</v>
      </c>
      <c r="Q29" s="105">
        <v>71.915263145321191</v>
      </c>
      <c r="R29" s="107">
        <v>6020602</v>
      </c>
      <c r="S29" s="103">
        <v>1949.2339015151515</v>
      </c>
      <c r="T29" s="101">
        <v>2058391</v>
      </c>
    </row>
    <row r="30" spans="1:20" s="38" customFormat="1" ht="17.25" customHeight="1" x14ac:dyDescent="0.25">
      <c r="A30" s="38">
        <v>26</v>
      </c>
      <c r="B30" s="39" t="s">
        <v>44</v>
      </c>
      <c r="C30" s="100">
        <v>1.9112812179267875</v>
      </c>
      <c r="D30" s="102">
        <v>0.78</v>
      </c>
      <c r="E30" s="108">
        <v>54.594305636257992</v>
      </c>
      <c r="F30" s="78">
        <v>2348920</v>
      </c>
      <c r="G30" s="105">
        <v>87.128158047646721</v>
      </c>
      <c r="H30" s="102">
        <v>3748689</v>
      </c>
      <c r="I30" s="122">
        <v>0.11274840209180709</v>
      </c>
      <c r="J30" s="102">
        <v>4851</v>
      </c>
      <c r="K30" s="94">
        <v>1954.998611</v>
      </c>
      <c r="L30" s="94">
        <v>84113.815239999996</v>
      </c>
      <c r="M30" s="82">
        <v>26.7</v>
      </c>
      <c r="N30" s="83">
        <v>29</v>
      </c>
      <c r="O30" s="84">
        <v>0.27506112469437655</v>
      </c>
      <c r="P30" s="83">
        <v>29</v>
      </c>
      <c r="Q30" s="105">
        <v>49.566135967460781</v>
      </c>
      <c r="R30" s="107">
        <v>2132583</v>
      </c>
      <c r="S30" s="103">
        <v>1698.7534722222222</v>
      </c>
      <c r="T30" s="101">
        <v>2446205</v>
      </c>
    </row>
    <row r="31" spans="1:20" s="38" customFormat="1" ht="17.25" customHeight="1" x14ac:dyDescent="0.25">
      <c r="A31" s="38">
        <v>27</v>
      </c>
      <c r="B31" s="39" t="s">
        <v>37</v>
      </c>
      <c r="C31" s="100">
        <v>2.2244522809123648</v>
      </c>
      <c r="D31" s="102">
        <v>0.8</v>
      </c>
      <c r="E31" s="108">
        <v>415.1033218861445</v>
      </c>
      <c r="F31" s="78">
        <v>12570989</v>
      </c>
      <c r="G31" s="105">
        <v>54.066602826575092</v>
      </c>
      <c r="H31" s="102">
        <v>1637353</v>
      </c>
      <c r="I31" s="122">
        <v>0.10051512349755647</v>
      </c>
      <c r="J31" s="102">
        <v>3044</v>
      </c>
      <c r="K31" s="94">
        <v>2681.8157620000002</v>
      </c>
      <c r="L31" s="94">
        <v>81216.108540000001</v>
      </c>
      <c r="M31" s="82">
        <v>25</v>
      </c>
      <c r="N31" s="83">
        <v>30</v>
      </c>
      <c r="O31" s="84">
        <v>0.25427872860635697</v>
      </c>
      <c r="P31" s="83">
        <v>30</v>
      </c>
      <c r="Q31" s="105">
        <v>216.87703077532692</v>
      </c>
      <c r="R31" s="107">
        <v>6567904</v>
      </c>
      <c r="S31" s="103">
        <v>2368.603092783505</v>
      </c>
      <c r="T31" s="101">
        <v>459509</v>
      </c>
    </row>
    <row r="32" spans="1:20" s="38" customFormat="1" ht="17.25" customHeight="1" x14ac:dyDescent="0.25">
      <c r="A32" s="38">
        <v>28</v>
      </c>
      <c r="B32" s="39" t="s">
        <v>42</v>
      </c>
      <c r="C32" s="100">
        <v>1.5813408269771174</v>
      </c>
      <c r="D32" s="102">
        <v>0.59</v>
      </c>
      <c r="E32" s="108">
        <v>52.19956102149601</v>
      </c>
      <c r="F32" s="78">
        <v>1498284</v>
      </c>
      <c r="G32" s="105">
        <v>56.184580009058287</v>
      </c>
      <c r="H32" s="102">
        <v>1612666</v>
      </c>
      <c r="I32" s="122">
        <v>0.20039717102741875</v>
      </c>
      <c r="J32" s="102">
        <v>5752</v>
      </c>
      <c r="K32" s="94">
        <v>2076.5827760000002</v>
      </c>
      <c r="L32" s="94">
        <v>59604.155419999996</v>
      </c>
      <c r="M32" s="82">
        <v>51</v>
      </c>
      <c r="N32" s="83">
        <v>14</v>
      </c>
      <c r="O32" s="84">
        <v>0.57212713936430315</v>
      </c>
      <c r="P32" s="83">
        <v>14</v>
      </c>
      <c r="Q32" s="105">
        <v>43.474236142563498</v>
      </c>
      <c r="R32" s="107">
        <v>1247841</v>
      </c>
      <c r="S32" s="103">
        <v>1545.8100706713781</v>
      </c>
      <c r="T32" s="101">
        <v>1749857</v>
      </c>
    </row>
    <row r="33" spans="1:20" s="38" customFormat="1" ht="17.25" customHeight="1" x14ac:dyDescent="0.25">
      <c r="A33" s="38">
        <v>29</v>
      </c>
      <c r="B33" s="39" t="s">
        <v>40</v>
      </c>
      <c r="C33" s="100">
        <v>1.9303849380184546</v>
      </c>
      <c r="D33" s="102">
        <v>0.57999999999999996</v>
      </c>
      <c r="E33" s="108">
        <v>45.410223452639904</v>
      </c>
      <c r="F33" s="78">
        <v>918558</v>
      </c>
      <c r="G33" s="105">
        <v>45.766017401621518</v>
      </c>
      <c r="H33" s="102">
        <v>925755</v>
      </c>
      <c r="I33" s="122">
        <v>0.16333794739964405</v>
      </c>
      <c r="J33" s="102">
        <v>3304</v>
      </c>
      <c r="K33" s="94">
        <v>3173.033171</v>
      </c>
      <c r="L33" s="94">
        <v>64184.114979999998</v>
      </c>
      <c r="M33" s="82">
        <v>57.8</v>
      </c>
      <c r="N33" s="83">
        <v>10</v>
      </c>
      <c r="O33" s="84">
        <v>0.65525672371638133</v>
      </c>
      <c r="P33" s="83">
        <v>10</v>
      </c>
      <c r="Q33" s="105">
        <v>22.365977852481709</v>
      </c>
      <c r="R33" s="107">
        <v>452419</v>
      </c>
      <c r="S33" s="103">
        <v>1546.8134796238244</v>
      </c>
      <c r="T33" s="101">
        <v>1973734</v>
      </c>
    </row>
    <row r="34" spans="1:20" s="38" customFormat="1" ht="15.75" customHeight="1" x14ac:dyDescent="0.25">
      <c r="A34" s="38">
        <v>30</v>
      </c>
      <c r="B34" s="39" t="s">
        <v>10</v>
      </c>
      <c r="C34" s="100">
        <v>2.8045097905437673</v>
      </c>
      <c r="D34" s="102">
        <v>1.04</v>
      </c>
      <c r="E34" s="108">
        <v>433.08150073158481</v>
      </c>
      <c r="F34" s="78">
        <v>118987410</v>
      </c>
      <c r="G34" s="105">
        <v>527.1378218427202</v>
      </c>
      <c r="H34" s="102">
        <v>144829008</v>
      </c>
      <c r="I34" s="122">
        <v>7.6739970736607627E-2</v>
      </c>
      <c r="J34" s="102">
        <v>21084</v>
      </c>
      <c r="K34" s="94">
        <v>2856.9267890000001</v>
      </c>
      <c r="L34" s="94">
        <v>784929.20763999992</v>
      </c>
      <c r="M34" s="82">
        <v>5.6</v>
      </c>
      <c r="N34" s="83">
        <v>44</v>
      </c>
      <c r="O34" s="84">
        <v>1.7114914425427868E-2</v>
      </c>
      <c r="P34" s="83">
        <v>44</v>
      </c>
      <c r="Q34" s="105">
        <v>551.8901967635561</v>
      </c>
      <c r="R34" s="107">
        <v>151629624</v>
      </c>
      <c r="S34" s="103">
        <v>2088.6960569550929</v>
      </c>
      <c r="T34" s="101">
        <v>3813959</v>
      </c>
    </row>
    <row r="35" spans="1:20" s="38" customFormat="1" ht="17.25" customHeight="1" x14ac:dyDescent="0.25">
      <c r="A35" s="38">
        <v>31</v>
      </c>
      <c r="B35" s="39" t="s">
        <v>14</v>
      </c>
      <c r="C35" s="100">
        <v>2.8290482830747776</v>
      </c>
      <c r="D35" s="102">
        <v>0.52</v>
      </c>
      <c r="E35" s="108">
        <v>861.17152248617958</v>
      </c>
      <c r="F35" s="78">
        <v>11527642</v>
      </c>
      <c r="G35" s="105">
        <v>204.50239055729867</v>
      </c>
      <c r="H35" s="102">
        <v>2737469</v>
      </c>
      <c r="I35" s="122">
        <v>4.4225310025399672E-2</v>
      </c>
      <c r="J35" s="102">
        <v>592</v>
      </c>
      <c r="K35" s="94">
        <v>2787.9064530000001</v>
      </c>
      <c r="L35" s="94">
        <v>37318.915780000003</v>
      </c>
      <c r="M35" s="82">
        <v>4.2</v>
      </c>
      <c r="N35" s="83">
        <v>45</v>
      </c>
      <c r="O35" s="84">
        <v>0</v>
      </c>
      <c r="P35" s="83">
        <v>45</v>
      </c>
      <c r="Q35" s="105">
        <v>356.88174211863139</v>
      </c>
      <c r="R35" s="107">
        <v>4777219</v>
      </c>
      <c r="S35" s="103">
        <v>1431.1178965224767</v>
      </c>
      <c r="T35" s="101">
        <v>1687288</v>
      </c>
    </row>
    <row r="36" spans="1:20" s="38" customFormat="1" ht="17.25" customHeight="1" x14ac:dyDescent="0.25">
      <c r="A36" s="38">
        <v>32</v>
      </c>
      <c r="B36" s="39" t="s">
        <v>17</v>
      </c>
      <c r="C36" s="100">
        <v>2.2740096318160634</v>
      </c>
      <c r="D36" s="102">
        <v>0.59</v>
      </c>
      <c r="E36" s="108">
        <v>532.45024189772664</v>
      </c>
      <c r="F36" s="78">
        <v>30705873</v>
      </c>
      <c r="G36" s="105">
        <v>269.50306056980355</v>
      </c>
      <c r="H36" s="102">
        <v>15541972</v>
      </c>
      <c r="I36" s="122">
        <v>8.2609374187171611E-2</v>
      </c>
      <c r="J36" s="102">
        <v>4764</v>
      </c>
      <c r="K36" s="94">
        <v>2411.3204599999999</v>
      </c>
      <c r="L36" s="94">
        <v>139058.43958999999</v>
      </c>
      <c r="M36" s="82">
        <v>19.7</v>
      </c>
      <c r="N36" s="83">
        <v>36</v>
      </c>
      <c r="O36" s="84">
        <v>0.18948655256723718</v>
      </c>
      <c r="P36" s="83">
        <v>36</v>
      </c>
      <c r="Q36" s="105">
        <v>83.250151727964763</v>
      </c>
      <c r="R36" s="107">
        <v>4800953</v>
      </c>
      <c r="S36" s="103">
        <v>2021.320823244552</v>
      </c>
      <c r="T36" s="101">
        <v>3339222</v>
      </c>
    </row>
    <row r="37" spans="1:20" s="38" customFormat="1" ht="17.25" customHeight="1" x14ac:dyDescent="0.25">
      <c r="A37" s="38">
        <v>33</v>
      </c>
      <c r="B37" s="39" t="s">
        <v>29</v>
      </c>
      <c r="C37" s="100">
        <v>2.0765130190007035</v>
      </c>
      <c r="D37" s="102">
        <v>0.48</v>
      </c>
      <c r="E37" s="108">
        <v>38.27827025135592</v>
      </c>
      <c r="F37" s="78">
        <v>1312715</v>
      </c>
      <c r="G37" s="105">
        <v>230.89409226103692</v>
      </c>
      <c r="H37" s="102">
        <v>7918282</v>
      </c>
      <c r="I37" s="122">
        <v>2.1323555140840962</v>
      </c>
      <c r="J37" s="102">
        <v>73127</v>
      </c>
      <c r="K37" s="94">
        <v>2028.81178</v>
      </c>
      <c r="L37" s="94">
        <v>69576.071190000002</v>
      </c>
      <c r="M37" s="82">
        <v>61.2</v>
      </c>
      <c r="N37" s="83">
        <v>8</v>
      </c>
      <c r="O37" s="84">
        <v>0.69682151589242058</v>
      </c>
      <c r="P37" s="83">
        <v>8</v>
      </c>
      <c r="Q37" s="105">
        <v>31.79996500845629</v>
      </c>
      <c r="R37" s="107">
        <v>1090548</v>
      </c>
      <c r="S37" s="103">
        <v>1816.8723818801755</v>
      </c>
      <c r="T37" s="101">
        <v>3730039</v>
      </c>
    </row>
    <row r="38" spans="1:20" s="38" customFormat="1" ht="17.25" customHeight="1" x14ac:dyDescent="0.25">
      <c r="A38" s="38">
        <v>34</v>
      </c>
      <c r="B38" s="39" t="s">
        <v>50</v>
      </c>
      <c r="C38" s="100">
        <v>1.6838594787113488</v>
      </c>
      <c r="D38" s="102">
        <v>0.82</v>
      </c>
      <c r="E38" s="108">
        <v>24.545200589741601</v>
      </c>
      <c r="F38" s="78">
        <v>632628</v>
      </c>
      <c r="G38" s="105">
        <v>63.21614805618065</v>
      </c>
      <c r="H38" s="102">
        <v>1629333</v>
      </c>
      <c r="I38" s="122">
        <v>0.22309303949716769</v>
      </c>
      <c r="J38" s="102">
        <v>5750</v>
      </c>
      <c r="K38" s="94">
        <v>1804.729372</v>
      </c>
      <c r="L38" s="94">
        <v>46515.094839999998</v>
      </c>
      <c r="M38" s="82">
        <v>66.3</v>
      </c>
      <c r="N38" s="83">
        <v>7</v>
      </c>
      <c r="O38" s="84">
        <v>0.75916870415647919</v>
      </c>
      <c r="P38" s="83">
        <v>7</v>
      </c>
      <c r="Q38" s="105">
        <v>10.840536975246373</v>
      </c>
      <c r="R38" s="107">
        <v>279404</v>
      </c>
      <c r="S38" s="103">
        <v>1895.6956115779644</v>
      </c>
      <c r="T38" s="101">
        <v>2030290</v>
      </c>
    </row>
    <row r="39" spans="1:20" s="38" customFormat="1" ht="17.25" customHeight="1" x14ac:dyDescent="0.25">
      <c r="A39" s="38">
        <v>35</v>
      </c>
      <c r="B39" s="39" t="s">
        <v>27</v>
      </c>
      <c r="C39" s="100">
        <v>1.8317183192715729</v>
      </c>
      <c r="D39" s="102">
        <v>1.24</v>
      </c>
      <c r="E39" s="108">
        <v>136.0305995203837</v>
      </c>
      <c r="F39" s="78">
        <v>4254357</v>
      </c>
      <c r="G39" s="105">
        <v>73.055347721822542</v>
      </c>
      <c r="H39" s="102">
        <v>2284806</v>
      </c>
      <c r="I39" s="122">
        <v>0.19494804156674661</v>
      </c>
      <c r="J39" s="102">
        <v>6097</v>
      </c>
      <c r="K39" s="94">
        <v>20006.01684</v>
      </c>
      <c r="L39" s="94">
        <v>625688.17677999998</v>
      </c>
      <c r="M39" s="82">
        <v>73.7</v>
      </c>
      <c r="N39" s="83">
        <v>5</v>
      </c>
      <c r="O39" s="84">
        <v>0.84963325183374083</v>
      </c>
      <c r="P39" s="83">
        <v>5</v>
      </c>
      <c r="Q39" s="105">
        <v>29.008984812150281</v>
      </c>
      <c r="R39" s="107">
        <v>907256</v>
      </c>
      <c r="S39" s="103">
        <v>1483.2685143116764</v>
      </c>
      <c r="T39" s="101">
        <v>3264674</v>
      </c>
    </row>
    <row r="40" spans="1:20" s="38" customFormat="1" ht="17.25" customHeight="1" x14ac:dyDescent="0.25">
      <c r="A40" s="38">
        <v>36</v>
      </c>
      <c r="B40" s="39" t="s">
        <v>41</v>
      </c>
      <c r="C40" s="100">
        <v>2.307103425880825</v>
      </c>
      <c r="D40" s="102">
        <v>0.75</v>
      </c>
      <c r="E40" s="108">
        <v>611.98341071226366</v>
      </c>
      <c r="F40" s="78">
        <v>21617702</v>
      </c>
      <c r="G40" s="105">
        <v>167.63002491224097</v>
      </c>
      <c r="H40" s="102">
        <v>5921363</v>
      </c>
      <c r="I40" s="122">
        <v>0.12450458611708753</v>
      </c>
      <c r="J40" s="102">
        <v>4398</v>
      </c>
      <c r="K40" s="94">
        <v>2754.027912</v>
      </c>
      <c r="L40" s="94">
        <v>97283.281960000008</v>
      </c>
      <c r="M40" s="82">
        <v>17.399999999999999</v>
      </c>
      <c r="N40" s="83">
        <v>39</v>
      </c>
      <c r="O40" s="84">
        <v>0.16136919315403422</v>
      </c>
      <c r="P40" s="83">
        <v>39</v>
      </c>
      <c r="Q40" s="105">
        <v>13.311629487034311</v>
      </c>
      <c r="R40" s="107">
        <v>470220</v>
      </c>
      <c r="S40" s="103">
        <v>2002.3404548587182</v>
      </c>
      <c r="T40" s="101">
        <v>2905396</v>
      </c>
    </row>
    <row r="41" spans="1:20" s="38" customFormat="1" ht="17.25" customHeight="1" x14ac:dyDescent="0.25">
      <c r="A41" s="38">
        <v>37</v>
      </c>
      <c r="B41" s="39" t="s">
        <v>51</v>
      </c>
      <c r="C41" s="100">
        <v>1.6808654327163581</v>
      </c>
      <c r="D41" s="102">
        <v>0.8</v>
      </c>
      <c r="E41" s="108">
        <v>28.479760809567619</v>
      </c>
      <c r="F41" s="78">
        <v>557235</v>
      </c>
      <c r="G41" s="105">
        <v>158.07804354492487</v>
      </c>
      <c r="H41" s="102">
        <v>3092955</v>
      </c>
      <c r="I41" s="122">
        <v>0.12230399672901973</v>
      </c>
      <c r="J41" s="102">
        <v>2393</v>
      </c>
      <c r="K41" s="94">
        <v>2306.4318750000002</v>
      </c>
      <c r="L41" s="94">
        <v>45127.646059999999</v>
      </c>
      <c r="M41" s="82">
        <v>58.5</v>
      </c>
      <c r="N41" s="83">
        <v>9</v>
      </c>
      <c r="O41" s="84">
        <v>0.66381418092909539</v>
      </c>
      <c r="P41" s="83">
        <v>9</v>
      </c>
      <c r="Q41" s="105">
        <v>4.75114995400184</v>
      </c>
      <c r="R41" s="107" t="s">
        <v>83</v>
      </c>
      <c r="S41" s="103">
        <v>1912.7726864330639</v>
      </c>
      <c r="T41" s="101">
        <v>2128916</v>
      </c>
    </row>
    <row r="42" spans="1:20" s="38" customFormat="1" ht="17.25" customHeight="1" x14ac:dyDescent="0.25">
      <c r="A42" s="38">
        <v>38</v>
      </c>
      <c r="B42" s="39" t="s">
        <v>47</v>
      </c>
      <c r="C42" s="100">
        <v>1.6917614333633315</v>
      </c>
      <c r="D42" s="102">
        <v>0.65</v>
      </c>
      <c r="E42" s="108">
        <v>31.575871736463991</v>
      </c>
      <c r="F42" s="78">
        <v>720814</v>
      </c>
      <c r="G42" s="105">
        <v>47.15971613807605</v>
      </c>
      <c r="H42" s="102">
        <v>1076562</v>
      </c>
      <c r="I42" s="122">
        <v>0.16852111442088663</v>
      </c>
      <c r="J42" s="102">
        <v>3847</v>
      </c>
      <c r="K42" s="94">
        <v>2113.6356310000001</v>
      </c>
      <c r="L42" s="94">
        <v>48250.074189999999</v>
      </c>
      <c r="M42" s="82">
        <v>86</v>
      </c>
      <c r="N42" s="83">
        <v>1</v>
      </c>
      <c r="O42" s="84">
        <v>1</v>
      </c>
      <c r="P42" s="83">
        <v>1</v>
      </c>
      <c r="Q42" s="105">
        <v>5.0307517084282463</v>
      </c>
      <c r="R42" s="107">
        <v>114842</v>
      </c>
      <c r="S42" s="103">
        <v>2266.6848290598291</v>
      </c>
      <c r="T42" s="101">
        <v>2121617</v>
      </c>
    </row>
    <row r="43" spans="1:20" s="38" customFormat="1" ht="17.25" customHeight="1" x14ac:dyDescent="0.25">
      <c r="A43" s="38">
        <v>39</v>
      </c>
      <c r="B43" s="39" t="s">
        <v>9</v>
      </c>
      <c r="C43" s="100">
        <v>2.9239122486288847</v>
      </c>
      <c r="D43" s="102">
        <v>0.78</v>
      </c>
      <c r="E43" s="108">
        <v>345.55360051330143</v>
      </c>
      <c r="F43" s="78">
        <v>14002523</v>
      </c>
      <c r="G43" s="105">
        <v>255.87414244114308</v>
      </c>
      <c r="H43" s="102">
        <v>10368532</v>
      </c>
      <c r="I43" s="122">
        <v>0.40684072849316422</v>
      </c>
      <c r="J43" s="102">
        <v>16486</v>
      </c>
      <c r="K43" s="94">
        <v>1934.6506509999999</v>
      </c>
      <c r="L43" s="94">
        <v>78395.913690000001</v>
      </c>
      <c r="M43" s="82">
        <v>44.8</v>
      </c>
      <c r="N43" s="83">
        <v>19</v>
      </c>
      <c r="O43" s="84">
        <v>0.49633251833740827</v>
      </c>
      <c r="P43" s="83">
        <v>19</v>
      </c>
      <c r="Q43" s="105">
        <v>234.56729677705937</v>
      </c>
      <c r="R43" s="107">
        <v>9505136</v>
      </c>
      <c r="S43" s="103">
        <v>4028.5938208032958</v>
      </c>
      <c r="T43" s="101">
        <v>19558823</v>
      </c>
    </row>
    <row r="44" spans="1:20" s="38" customFormat="1" x14ac:dyDescent="0.25">
      <c r="A44" s="38">
        <v>40</v>
      </c>
      <c r="B44" s="39" t="s">
        <v>28</v>
      </c>
      <c r="C44" s="100">
        <v>2.0439573247265552</v>
      </c>
      <c r="D44" s="102">
        <v>0.5</v>
      </c>
      <c r="E44" s="108">
        <v>64.029321098286616</v>
      </c>
      <c r="F44" s="78">
        <v>893145</v>
      </c>
      <c r="G44" s="105">
        <v>90.880708294501403</v>
      </c>
      <c r="H44" s="102">
        <v>1267695</v>
      </c>
      <c r="I44" s="122">
        <v>0.14653380170621549</v>
      </c>
      <c r="J44" s="102">
        <v>2044</v>
      </c>
      <c r="K44" s="94">
        <v>2004.2542249999999</v>
      </c>
      <c r="L44" s="94">
        <v>27957.34218</v>
      </c>
      <c r="M44" s="82">
        <v>55.1</v>
      </c>
      <c r="N44" s="83">
        <v>13</v>
      </c>
      <c r="O44" s="84">
        <v>0.62224938875305624</v>
      </c>
      <c r="P44" s="83">
        <v>13</v>
      </c>
      <c r="Q44" s="105">
        <v>33.281812316295074</v>
      </c>
      <c r="R44" s="107">
        <v>464248</v>
      </c>
      <c r="S44" s="103">
        <v>1009.6583333333333</v>
      </c>
      <c r="T44" s="101">
        <v>1453908</v>
      </c>
    </row>
    <row r="45" spans="1:20" s="38" customFormat="1" x14ac:dyDescent="0.25">
      <c r="A45" s="38">
        <v>41</v>
      </c>
      <c r="B45" s="39" t="s">
        <v>32</v>
      </c>
      <c r="C45" s="100">
        <v>2.3676250322802788</v>
      </c>
      <c r="D45" s="102">
        <v>1.17</v>
      </c>
      <c r="E45" s="108">
        <v>741.62240578213732</v>
      </c>
      <c r="F45" s="78">
        <v>14365226</v>
      </c>
      <c r="G45" s="105">
        <v>136.97408363448631</v>
      </c>
      <c r="H45" s="102">
        <v>2653188</v>
      </c>
      <c r="I45" s="122">
        <v>0.17088280846670109</v>
      </c>
      <c r="J45" s="102">
        <v>3310</v>
      </c>
      <c r="K45" s="94">
        <v>3299.3240780000001</v>
      </c>
      <c r="L45" s="94">
        <v>63907.907399999996</v>
      </c>
      <c r="M45" s="82">
        <v>37.5</v>
      </c>
      <c r="N45" s="83">
        <v>21</v>
      </c>
      <c r="O45" s="84">
        <v>0.40709046454767722</v>
      </c>
      <c r="P45" s="83">
        <v>21</v>
      </c>
      <c r="Q45" s="105">
        <v>153.29034589571503</v>
      </c>
      <c r="R45" s="107">
        <v>2969234</v>
      </c>
      <c r="S45" s="103">
        <v>2013.3090452261306</v>
      </c>
      <c r="T45" s="101">
        <v>801297</v>
      </c>
    </row>
    <row r="46" spans="1:20" s="38" customFormat="1" x14ac:dyDescent="0.25">
      <c r="A46" s="38">
        <v>42</v>
      </c>
      <c r="B46" s="39" t="s">
        <v>19</v>
      </c>
      <c r="C46" s="100">
        <v>1.775602387443814</v>
      </c>
      <c r="D46" s="102">
        <v>0.79</v>
      </c>
      <c r="E46" s="108">
        <v>85.842870315821827</v>
      </c>
      <c r="F46" s="78">
        <v>6702783</v>
      </c>
      <c r="G46" s="105">
        <v>68.759048180118342</v>
      </c>
      <c r="H46" s="102">
        <v>5368844</v>
      </c>
      <c r="I46" s="122">
        <v>0.14017315130247687</v>
      </c>
      <c r="J46" s="102">
        <v>10945</v>
      </c>
      <c r="K46" s="94">
        <v>4148.4728489999998</v>
      </c>
      <c r="L46" s="94">
        <v>323921.05700000003</v>
      </c>
      <c r="M46" s="82">
        <v>49.9</v>
      </c>
      <c r="N46" s="83">
        <v>16</v>
      </c>
      <c r="O46" s="84">
        <v>0.55867970660146693</v>
      </c>
      <c r="P46" s="83">
        <v>16</v>
      </c>
      <c r="Q46" s="105">
        <v>48.063689454675853</v>
      </c>
      <c r="R46" s="107">
        <v>3752909</v>
      </c>
      <c r="S46" s="103">
        <v>1597.7606382978724</v>
      </c>
      <c r="T46" s="101">
        <v>2703411</v>
      </c>
    </row>
    <row r="47" spans="1:20" s="38" customFormat="1" x14ac:dyDescent="0.25">
      <c r="A47" s="38">
        <v>43</v>
      </c>
      <c r="B47" s="39" t="s">
        <v>31</v>
      </c>
      <c r="C47" s="100">
        <v>1.97523342300997</v>
      </c>
      <c r="D47" s="102">
        <v>1.36</v>
      </c>
      <c r="E47" s="108">
        <v>159.89452616349169</v>
      </c>
      <c r="F47" s="78">
        <v>3315413</v>
      </c>
      <c r="G47" s="105">
        <v>47.002893658066071</v>
      </c>
      <c r="H47" s="102">
        <v>974605</v>
      </c>
      <c r="I47" s="122">
        <v>0.12818905232698335</v>
      </c>
      <c r="J47" s="102">
        <v>2658</v>
      </c>
      <c r="K47" s="94">
        <v>2768.2108239999998</v>
      </c>
      <c r="L47" s="94">
        <v>57398.851439999999</v>
      </c>
      <c r="M47" s="82">
        <v>50.6</v>
      </c>
      <c r="N47" s="83">
        <v>15</v>
      </c>
      <c r="O47" s="84">
        <v>0.56723716381418088</v>
      </c>
      <c r="P47" s="83">
        <v>15</v>
      </c>
      <c r="Q47" s="105">
        <v>67.08541114058356</v>
      </c>
      <c r="R47" s="107">
        <v>1391016</v>
      </c>
      <c r="S47" s="103">
        <v>2335.5188866799203</v>
      </c>
      <c r="T47" s="101">
        <v>1174766</v>
      </c>
    </row>
    <row r="48" spans="1:20" s="38" customFormat="1" x14ac:dyDescent="0.25">
      <c r="A48" s="38">
        <v>44</v>
      </c>
      <c r="B48" s="39" t="s">
        <v>7</v>
      </c>
      <c r="C48" s="100">
        <v>2.5686566136473181</v>
      </c>
      <c r="D48" s="102">
        <v>0.76</v>
      </c>
      <c r="E48" s="108">
        <v>166.03079119847908</v>
      </c>
      <c r="F48" s="78">
        <v>204529679</v>
      </c>
      <c r="G48" s="105">
        <v>122.88561286101384</v>
      </c>
      <c r="H48" s="102">
        <v>151380083</v>
      </c>
      <c r="I48" s="122">
        <v>0.25866360142806349</v>
      </c>
      <c r="J48" s="102">
        <v>318642</v>
      </c>
      <c r="K48" s="94">
        <v>2451.8111669999998</v>
      </c>
      <c r="L48" s="94">
        <v>3020332.2364499997</v>
      </c>
      <c r="M48" s="82">
        <v>36.9</v>
      </c>
      <c r="N48" s="83">
        <v>22</v>
      </c>
      <c r="O48" s="84">
        <v>0.39975550122249387</v>
      </c>
      <c r="P48" s="83">
        <v>22</v>
      </c>
      <c r="Q48" s="105">
        <v>90.717204138721527</v>
      </c>
      <c r="R48" s="107">
        <v>111752528</v>
      </c>
      <c r="S48" s="99"/>
      <c r="T48" s="99"/>
    </row>
    <row r="49" spans="1:26" s="38" customFormat="1" x14ac:dyDescent="0.25">
      <c r="A49" s="38">
        <v>45</v>
      </c>
      <c r="B49" s="39" t="s">
        <v>13</v>
      </c>
      <c r="C49" s="100">
        <v>2.1023523487518885</v>
      </c>
      <c r="D49" s="102">
        <v>0.59</v>
      </c>
      <c r="E49" s="111">
        <v>119.77681451574848</v>
      </c>
      <c r="F49" s="78">
        <v>63457397</v>
      </c>
      <c r="G49" s="105">
        <v>82.426284029543396</v>
      </c>
      <c r="H49" s="102">
        <v>43669198</v>
      </c>
      <c r="I49" s="122">
        <v>0.12380024801952445</v>
      </c>
      <c r="J49" s="102">
        <v>65589</v>
      </c>
      <c r="K49" s="94">
        <v>2261.925999</v>
      </c>
      <c r="L49" s="94">
        <v>1198361.6085400002</v>
      </c>
      <c r="M49" s="82">
        <v>24.6</v>
      </c>
      <c r="N49" s="83">
        <v>31</v>
      </c>
      <c r="O49" s="84">
        <v>0.24938875305623476</v>
      </c>
      <c r="P49" s="83">
        <v>31</v>
      </c>
      <c r="Q49" s="105">
        <v>138.78317355515415</v>
      </c>
      <c r="R49" s="107">
        <v>73526909</v>
      </c>
      <c r="S49" s="99"/>
      <c r="T49" s="99"/>
    </row>
    <row r="50" spans="1:26" s="64" customFormat="1" x14ac:dyDescent="0.25">
      <c r="B50" s="65"/>
      <c r="C50" s="67"/>
      <c r="D50" s="67"/>
      <c r="E50" s="77">
        <f>SUM(E5:E49)</f>
        <v>10453.670582911869</v>
      </c>
      <c r="F50" s="68"/>
      <c r="G50" s="67"/>
      <c r="H50" s="67"/>
      <c r="I50" s="67"/>
      <c r="J50" s="67"/>
      <c r="K50" s="67"/>
      <c r="L50" s="68">
        <f>SUM(L5:L49)</f>
        <v>10517979.184170002</v>
      </c>
      <c r="M50" s="69"/>
      <c r="N50" s="70"/>
      <c r="O50" s="71"/>
      <c r="P50" s="70"/>
      <c r="Q50" s="72"/>
      <c r="R50" s="73"/>
      <c r="S50" s="74"/>
      <c r="T50" s="74"/>
      <c r="U50" s="48"/>
      <c r="V50" s="48"/>
      <c r="W50" s="48"/>
      <c r="X50" s="48"/>
      <c r="Y50" s="48"/>
      <c r="Z50" s="48"/>
    </row>
    <row r="51" spans="1:26" s="64" customFormat="1" x14ac:dyDescent="0.25">
      <c r="B51" s="65"/>
      <c r="C51" s="65"/>
      <c r="D51" s="65"/>
      <c r="E51" s="65"/>
      <c r="F51" s="66">
        <f>SUM(F5:F49)</f>
        <v>988368105</v>
      </c>
      <c r="G51" s="65"/>
      <c r="H51" s="65"/>
      <c r="I51" s="65"/>
      <c r="J51" s="65"/>
      <c r="K51" s="65"/>
      <c r="L51" s="65"/>
      <c r="T51" s="96"/>
      <c r="U51" s="48"/>
      <c r="V51" s="48"/>
      <c r="W51" s="48"/>
      <c r="X51" s="48"/>
      <c r="Y51" s="48"/>
      <c r="Z51" s="48"/>
    </row>
    <row r="52" spans="1:26" s="64" customFormat="1" x14ac:dyDescent="0.25">
      <c r="U52" s="48"/>
      <c r="V52" s="48"/>
      <c r="W52" s="48"/>
      <c r="X52" s="48"/>
      <c r="Y52" s="48"/>
      <c r="Z52" s="48"/>
    </row>
    <row r="53" spans="1:26" s="64" customFormat="1" x14ac:dyDescent="0.25">
      <c r="U53" s="48"/>
      <c r="V53" s="48"/>
      <c r="W53" s="48"/>
      <c r="X53" s="48"/>
      <c r="Y53" s="48"/>
      <c r="Z53" s="48"/>
    </row>
    <row r="54" spans="1:26" s="64" customFormat="1" x14ac:dyDescent="0.25">
      <c r="D54" s="64">
        <v>3885253</v>
      </c>
      <c r="U54" s="48"/>
      <c r="V54" s="48"/>
      <c r="W54" s="48"/>
      <c r="X54" s="48"/>
      <c r="Y54" s="48"/>
      <c r="Z54" s="48"/>
    </row>
    <row r="55" spans="1:26" s="64" customFormat="1" x14ac:dyDescent="0.25">
      <c r="U55" s="48"/>
      <c r="V55" s="48"/>
      <c r="W55" s="48"/>
      <c r="X55" s="48"/>
      <c r="Y55" s="48"/>
      <c r="Z55" s="48"/>
    </row>
    <row r="56" spans="1:26" s="64" customFormat="1" x14ac:dyDescent="0.25">
      <c r="U56" s="48"/>
      <c r="V56" s="48"/>
      <c r="W56" s="48"/>
      <c r="X56" s="48"/>
      <c r="Y56" s="48"/>
      <c r="Z56" s="48"/>
    </row>
    <row r="57" spans="1:26" s="48" customFormat="1" x14ac:dyDescent="0.2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</row>
    <row r="58" spans="1:26" s="48" customFormat="1" x14ac:dyDescent="0.2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</row>
    <row r="59" spans="1:26" s="48" customFormat="1" x14ac:dyDescent="0.2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</row>
    <row r="60" spans="1:26" s="48" customFormat="1" x14ac:dyDescent="0.2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</row>
    <row r="61" spans="1:26" s="48" customFormat="1" x14ac:dyDescent="0.2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</row>
    <row r="62" spans="1:26" s="48" customFormat="1" x14ac:dyDescent="0.2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</row>
    <row r="63" spans="1:26" s="48" customFormat="1" x14ac:dyDescent="0.2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</row>
    <row r="64" spans="1:26" s="48" customFormat="1" x14ac:dyDescent="0.25"/>
    <row r="65" spans="2:26" s="48" customFormat="1" x14ac:dyDescent="0.25"/>
    <row r="66" spans="2:26" s="48" customFormat="1" x14ac:dyDescent="0.25"/>
    <row r="67" spans="2:26" s="48" customFormat="1" x14ac:dyDescent="0.25"/>
    <row r="68" spans="2:26" s="38" customFormat="1" x14ac:dyDescent="0.25"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2:26" s="38" customFormat="1" x14ac:dyDescent="0.25"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2:26" s="38" customFormat="1" x14ac:dyDescent="0.25"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2:26" s="38" customFormat="1" x14ac:dyDescent="0.25"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2:26" s="38" customFormat="1" x14ac:dyDescent="0.25"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2:26" s="38" customFormat="1" x14ac:dyDescent="0.25"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2:26" s="38" customFormat="1" x14ac:dyDescent="0.25"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2:26" s="38" customFormat="1" x14ac:dyDescent="0.25"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2:26" s="38" customFormat="1" x14ac:dyDescent="0.2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2:26" s="38" customFormat="1" x14ac:dyDescent="0.2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2:26" s="38" customFormat="1" x14ac:dyDescent="0.2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2:26" s="38" customFormat="1" x14ac:dyDescent="0.2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2:26" s="38" customFormat="1" x14ac:dyDescent="0.2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2:26" s="38" customFormat="1" x14ac:dyDescent="0.25"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2:26" s="38" customFormat="1" x14ac:dyDescent="0.25"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2:26" s="38" customFormat="1" x14ac:dyDescent="0.25"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2:26" s="38" customFormat="1" x14ac:dyDescent="0.2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2:26" s="38" customFormat="1" x14ac:dyDescent="0.25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2:26" s="38" customFormat="1" x14ac:dyDescent="0.25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2:26" s="38" customFormat="1" x14ac:dyDescent="0.25"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2:26" s="38" customFormat="1" x14ac:dyDescent="0.25"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2:26" s="38" customFormat="1" x14ac:dyDescent="0.25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2:26" s="38" customFormat="1" x14ac:dyDescent="0.25"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2:26" s="38" customFormat="1" x14ac:dyDescent="0.25"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2:26" s="38" customFormat="1" x14ac:dyDescent="0.25"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2:26" s="38" customFormat="1" x14ac:dyDescent="0.25"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2:26" s="38" customFormat="1" x14ac:dyDescent="0.25"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  <ignoredErrors>
    <ignoredError sqref="R15:R16 R18 R20 R22 R27 R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  <vt:lpstr>Показатели!Область_печати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Исмаиловна Эльвина Азатовна</cp:lastModifiedBy>
  <cp:lastPrinted>2017-05-29T11:20:51Z</cp:lastPrinted>
  <dcterms:created xsi:type="dcterms:W3CDTF">2011-04-28T08:11:16Z</dcterms:created>
  <dcterms:modified xsi:type="dcterms:W3CDTF">2018-06-21T12:42:31Z</dcterms:modified>
</cp:coreProperties>
</file>