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445" windowWidth="19230" windowHeight="3375" tabRatio="614" firstSheet="1" activeTab="3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общий'!$C$5:$C$47</definedName>
    <definedName name="_xlnm.Print_Area" localSheetId="1">'Итоговый общий'!$B$2:$E$49</definedName>
  </definedNames>
  <calcPr calcId="145621"/>
</workbook>
</file>

<file path=xl/calcChain.xml><?xml version="1.0" encoding="utf-8"?>
<calcChain xmlns="http://schemas.openxmlformats.org/spreadsheetml/2006/main">
  <c r="E3" i="79" l="1"/>
  <c r="K3" i="79"/>
  <c r="L50" i="79" l="1"/>
  <c r="G3" i="79" l="1"/>
  <c r="Q3" i="79" l="1"/>
  <c r="I3" i="79"/>
  <c r="E50" i="79" l="1"/>
  <c r="F51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<sst xmlns="http://schemas.openxmlformats.org/spreadsheetml/2006/main" count="292" uniqueCount="82">
  <si>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</si>
  <si>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</si>
  <si>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</si>
  <si>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</si>
  <si>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</si>
  <si>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</si>
  <si>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</si>
  <si>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</si>
  <si>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</si>
  <si>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</si>
  <si>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</si>
  <si>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</si>
  <si>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</si>
  <si>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</si>
  <si>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</si>
  <si>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</si>
  <si>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</si>
  <si>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</si>
  <si>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</si>
  <si>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</si>
  <si>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</si>
  <si>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</si>
  <si>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</si>
  <si>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</si>
  <si>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</si>
  <si>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</si>
  <si>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</si>
  <si>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</si>
  <si>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</si>
  <si>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</si>
  <si>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</si>
  <si>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</si>
  <si>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</si>
  <si>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</si>
  <si>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</si>
  <si>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</si>
  <si>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</si>
  <si>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</si>
  <si>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</si>
  <si>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</si>
  <si>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</si>
  <si>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</si>
  <si>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</si>
  <si>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</si>
  <si>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</si>
  <si>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</si>
  <si>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</si>
  <si>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</si>
  <si>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</si>
  <si>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</si>
  <si>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</si>
  <si>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</si>
  <si>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</si>
  <si>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</si>
  <si>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</si>
  <si>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</si>
  <si>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</si>
  <si>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 xml:space="preserve">    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</si>
  <si>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</si>
  <si>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</si>
  <si>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</si>
  <si>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>-</t>
  </si>
  <si>
    <t>Изменение к январю-декабрю 2015 г.</t>
  </si>
  <si>
    <t xml:space="preserve">ЗП к МПБ                                                     (янв-март 2016), раз </t>
  </si>
  <si>
    <t>Инвест. в осн. капитал (без бюдж средств) в расчете на душу  по полному кругу (янв-март 2016), тыс. рублей</t>
  </si>
  <si>
    <t>Инвест. в осн. капитал (без бюдж средств)  по полному кругу (янв-март 2016), тыс. рублей</t>
  </si>
  <si>
    <t>Валовая продукция сельского хозяйства на одного работающего в сельском хозяйстве за  янв-март 2016 год, тыс. руб</t>
  </si>
  <si>
    <t>Валовая продукция сельского хозяйства за янв-март 2016 года (по сельхоз организациям), тыс. руб</t>
  </si>
  <si>
    <t>Добавленная стоимость на душу населения, тыс.руб. янв.-март 2016</t>
  </si>
  <si>
    <t>Добавленная стоимость тыс.руб. янв.-март 2016</t>
  </si>
  <si>
    <t xml:space="preserve">Рейтинг социально-экономического развития муниципальных районов и городских округов Республики Татарстан за январь -июнь 2016 года </t>
  </si>
  <si>
    <t>Изменение к январю-маю 2016 г.</t>
  </si>
  <si>
    <t xml:space="preserve">Рейтинг социально-экономического развития муниципальных районов и городских округов Республики Татарстан  за январь -июнь 2016 года </t>
  </si>
  <si>
    <t>Изменение к январю - маю  2016 г.</t>
  </si>
  <si>
    <t>Рейтинг муниципальных образований Республики Татарстан за январь-июнь 2016 года</t>
  </si>
  <si>
    <t>Ур. безраб. на 01.07.16(%)</t>
  </si>
  <si>
    <t>Общая площ. жилых домов, вв. в эксп. в расчете на душу населения (янв.-июнь 2016), кв.м.</t>
  </si>
  <si>
    <t>Общая площ. жилых домов, вв. в эксп. (янв.-июнь 2016), кв.м.</t>
  </si>
  <si>
    <t xml:space="preserve">Налог. и неналог. доходы  на душу населения                              (янв-июнь 2016), рублей  </t>
  </si>
  <si>
    <t xml:space="preserve">Налог. и неналог. доходы                                (янв-июнь 2016), рублей  </t>
  </si>
  <si>
    <t>Отгружено товаров собственного производства по чистым видам экономической деятельности на душу населения  янв.-июнь 2016, тыс. руб</t>
  </si>
  <si>
    <t>Отгружено товаров собственного производства по чистым видам экономической деятельности, янв.-июнь 2016, тыс.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</si>
</sst>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#,##0.0000"/>
    <numFmt numFmtId="168" formatCode="0.00;[Red]0.00"/>
  </numFmts>
  <fonts count="50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7">
    <xf numFmtId="0" fontId="0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33" borderId="0" applyNumberFormat="0" applyAlignment="0" applyProtection="0"/>
    <xf numFmtId="0" fontId="16" fillId="6" borderId="4" applyNumberFormat="0" applyAlignment="0" applyProtection="0"/>
    <xf numFmtId="0" fontId="17" fillId="0" borderId="5" applyNumberFormat="0" applyFill="0" applyAlignment="0" applyProtection="0"/>
    <xf numFmtId="0" fontId="18" fillId="7" borderId="6" applyNumberFormat="0" applyAlignment="0" applyProtection="0"/>
    <xf numFmtId="0" fontId="19" fillId="0" borderId="0" applyNumberFormat="0" applyFill="0" applyBorder="0" applyAlignment="0" applyProtection="0"/>
    <xf numFmtId="0" fontId="6" fillId="8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3" fillId="0" borderId="0"/>
    <xf numFmtId="0" fontId="23" fillId="0" borderId="0"/>
    <xf numFmtId="0" fontId="5" fillId="8" borderId="7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9" fillId="0" borderId="0"/>
    <xf numFmtId="0" fontId="33" fillId="47" borderId="0" applyNumberFormat="0" applyBorder="0" applyAlignment="0" applyProtection="0"/>
    <xf numFmtId="0" fontId="33" fillId="44" borderId="0" applyNumberFormat="0" applyBorder="0" applyAlignment="0" applyProtection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3" fillId="0" borderId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3" fillId="48" borderId="30" applyNumberFormat="0" applyFont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3" fillId="0" borderId="0"/>
    <xf numFmtId="0" fontId="4" fillId="0" borderId="0"/>
    <xf numFmtId="0" fontId="32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5" fillId="33" borderId="0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15" fillId="33" borderId="0" applyNumberFormat="0" applyAlignment="0" applyProtection="0"/>
    <xf numFmtId="0" fontId="23" fillId="0" borderId="0"/>
    <xf numFmtId="0" fontId="23" fillId="0" borderId="0"/>
    <xf numFmtId="0" fontId="33" fillId="0" borderId="0"/>
    <xf numFmtId="0" fontId="33" fillId="0" borderId="0"/>
    <xf numFmtId="0" fontId="33" fillId="0" borderId="0"/>
    <xf numFmtId="0" fontId="33" fillId="3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0" borderId="0" applyNumberFormat="0" applyBorder="0" applyAlignment="0" applyProtection="0"/>
    <xf numFmtId="0" fontId="33" fillId="38" borderId="0" applyNumberFormat="0" applyBorder="0" applyAlignment="0" applyProtection="0"/>
    <xf numFmtId="0" fontId="34" fillId="0" borderId="0"/>
    <xf numFmtId="0" fontId="33" fillId="42" borderId="0" applyNumberFormat="0" applyBorder="0" applyAlignment="0" applyProtection="0"/>
    <xf numFmtId="0" fontId="33" fillId="41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45" borderId="0" applyNumberFormat="0" applyBorder="0" applyAlignment="0" applyProtection="0"/>
    <xf numFmtId="0" fontId="33" fillId="0" borderId="0"/>
    <xf numFmtId="0" fontId="33" fillId="0" borderId="0"/>
    <xf numFmtId="0" fontId="34" fillId="0" borderId="0"/>
    <xf numFmtId="0" fontId="33" fillId="41" borderId="0" applyNumberFormat="0" applyBorder="0" applyAlignment="0" applyProtection="0"/>
    <xf numFmtId="0" fontId="33" fillId="44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6" fillId="0" borderId="0"/>
    <xf numFmtId="0" fontId="46" fillId="0" borderId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5" fillId="6" borderId="31" applyNumberFormat="0" applyAlignment="0" applyProtection="0"/>
    <xf numFmtId="0" fontId="46" fillId="0" borderId="0"/>
    <xf numFmtId="0" fontId="2" fillId="0" borderId="0"/>
    <xf numFmtId="0" fontId="2" fillId="8" borderId="7" applyNumberFormat="0" applyFont="0" applyAlignment="0" applyProtection="0"/>
    <xf numFmtId="0" fontId="46" fillId="0" borderId="0"/>
    <xf numFmtId="0" fontId="46" fillId="0" borderId="0"/>
    <xf numFmtId="0" fontId="46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4" fillId="0" borderId="12" xfId="42" applyBorder="1" applyAlignment="1">
      <alignment horizontal="center" vertical="center" wrapText="1" shrinkToFit="1"/>
    </xf>
    <xf numFmtId="0" fontId="24" fillId="0" borderId="11" xfId="42" applyBorder="1" applyAlignment="1">
      <alignment horizontal="center" vertical="center" wrapText="1" shrinkToFit="1"/>
    </xf>
    <xf numFmtId="0" fontId="15" fillId="34" borderId="13" xfId="10" applyFill="1" applyBorder="1" applyAlignment="1">
      <alignment vertical="center" wrapText="1"/>
    </xf>
    <xf numFmtId="0" fontId="24" fillId="34" borderId="15" xfId="42" applyFill="1" applyBorder="1" applyAlignment="1">
      <alignment horizontal="center"/>
    </xf>
    <xf numFmtId="0" fontId="24" fillId="34" borderId="14" xfId="42" applyFill="1" applyBorder="1" applyAlignment="1">
      <alignment horizontal="center"/>
    </xf>
    <xf numFmtId="0" fontId="15" fillId="33" borderId="16" xfId="10" applyFill="1" applyBorder="1" applyAlignment="1">
      <alignment vertical="center" wrapText="1"/>
    </xf>
    <xf numFmtId="0" fontId="24" fillId="33" borderId="18" xfId="42" applyFill="1" applyBorder="1" applyAlignment="1">
      <alignment horizontal="center"/>
    </xf>
    <xf numFmtId="0" fontId="24" fillId="33" borderId="17" xfId="42" applyFill="1" applyBorder="1" applyAlignment="1">
      <alignment horizontal="center"/>
    </xf>
    <xf numFmtId="0" fontId="15" fillId="34" borderId="16" xfId="10" applyFill="1" applyBorder="1" applyAlignment="1">
      <alignment vertical="center" wrapText="1"/>
    </xf>
    <xf numFmtId="0" fontId="24" fillId="34" borderId="18" xfId="42" applyFill="1" applyBorder="1" applyAlignment="1">
      <alignment horizontal="center"/>
    </xf>
    <xf numFmtId="0" fontId="24" fillId="34" borderId="17" xfId="42" applyFill="1" applyBorder="1" applyAlignment="1">
      <alignment horizontal="center"/>
    </xf>
    <xf numFmtId="0" fontId="15" fillId="34" borderId="19" xfId="10" applyFill="1" applyBorder="1" applyAlignment="1">
      <alignment vertical="center" wrapText="1"/>
    </xf>
    <xf numFmtId="0" fontId="24" fillId="34" borderId="21" xfId="42" applyFill="1" applyBorder="1" applyAlignment="1">
      <alignment horizontal="center"/>
    </xf>
    <xf numFmtId="0" fontId="24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4" fillId="35" borderId="24" xfId="42" applyFill="1" applyBorder="1" applyAlignment="1">
      <alignment horizontal="center"/>
    </xf>
    <xf numFmtId="0" fontId="24" fillId="35" borderId="23" xfId="42" applyFill="1" applyBorder="1" applyAlignment="1">
      <alignment horizontal="center"/>
    </xf>
    <xf numFmtId="0" fontId="15" fillId="35" borderId="16" xfId="10" applyFill="1" applyBorder="1" applyAlignment="1">
      <alignment vertical="center" wrapText="1"/>
    </xf>
    <xf numFmtId="0" fontId="24" fillId="35" borderId="18" xfId="42" applyFill="1" applyBorder="1" applyAlignment="1">
      <alignment horizontal="center"/>
    </xf>
    <xf numFmtId="0" fontId="24" fillId="35" borderId="17" xfId="42" applyFill="1" applyBorder="1" applyAlignment="1">
      <alignment horizontal="center"/>
    </xf>
    <xf numFmtId="0" fontId="15" fillId="34" borderId="10" xfId="10" applyFill="1" applyBorder="1" applyAlignment="1">
      <alignment vertical="center" wrapText="1"/>
    </xf>
    <xf numFmtId="0" fontId="24" fillId="34" borderId="25" xfId="42" applyFill="1" applyBorder="1" applyAlignment="1">
      <alignment horizontal="center"/>
    </xf>
    <xf numFmtId="0" fontId="24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5" fillId="34" borderId="28" xfId="10" applyFill="1" applyBorder="1" applyAlignment="1">
      <alignment horizontal="center"/>
    </xf>
    <xf numFmtId="0" fontId="15" fillId="33" borderId="29" xfId="10" applyFill="1" applyBorder="1" applyAlignment="1">
      <alignment horizontal="center"/>
    </xf>
    <xf numFmtId="0" fontId="15" fillId="34" borderId="29" xfId="10" applyFill="1" applyBorder="1" applyAlignment="1">
      <alignment horizontal="center"/>
    </xf>
    <xf numFmtId="0" fontId="15" fillId="34" borderId="0" xfId="10" applyFill="1" applyBorder="1" applyAlignment="1">
      <alignment horizontal="center"/>
    </xf>
    <xf numFmtId="0" fontId="15" fillId="35" borderId="29" xfId="10" applyFill="1" applyBorder="1" applyAlignment="1">
      <alignment horizontal="center"/>
    </xf>
    <xf numFmtId="0" fontId="15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8" fillId="0" borderId="27" xfId="0" applyNumberFormat="1" applyFont="1" applyBorder="1" applyAlignment="1">
      <alignment horizontal="center" wrapText="1"/>
    </xf>
    <xf numFmtId="0" fontId="35" fillId="36" borderId="0" xfId="0" applyFont="1" applyFill="1" applyAlignment="1"/>
    <xf numFmtId="0" fontId="0" fillId="36" borderId="0" xfId="0" applyFill="1"/>
    <xf numFmtId="0" fontId="31" fillId="36" borderId="27" xfId="0" applyFont="1" applyFill="1" applyBorder="1" applyAlignment="1">
      <alignment vertical="center" wrapText="1"/>
    </xf>
    <xf numFmtId="0" fontId="0" fillId="0" borderId="0" xfId="0"/>
    <xf numFmtId="0" fontId="27" fillId="0" borderId="27" xfId="0" applyFont="1" applyBorder="1" applyAlignment="1">
      <alignment horizontal="center" vertical="center" wrapText="1"/>
    </xf>
    <xf numFmtId="0" fontId="30" fillId="0" borderId="27" xfId="0" applyFont="1" applyFill="1" applyBorder="1" applyAlignment="1">
      <alignment horizontal="left" vertical="center" wrapText="1"/>
    </xf>
    <xf numFmtId="164" fontId="27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0" fontId="30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1" fillId="0" borderId="0" xfId="0" applyFont="1" applyBorder="1"/>
    <xf numFmtId="0" fontId="40" fillId="49" borderId="27" xfId="0" applyFont="1" applyFill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 shrinkToFit="1"/>
    </xf>
    <xf numFmtId="0" fontId="41" fillId="0" borderId="27" xfId="0" applyFont="1" applyBorder="1" applyAlignment="1">
      <alignment horizontal="center" vertical="center" wrapText="1" shrinkToFit="1"/>
    </xf>
    <xf numFmtId="0" fontId="0" fillId="0" borderId="27" xfId="0" applyBorder="1"/>
    <xf numFmtId="0" fontId="44" fillId="36" borderId="0" xfId="0" applyFont="1" applyFill="1"/>
    <xf numFmtId="0" fontId="45" fillId="36" borderId="27" xfId="0" applyFont="1" applyFill="1" applyBorder="1" applyAlignment="1">
      <alignment vertical="center" wrapText="1"/>
    </xf>
    <xf numFmtId="0" fontId="41" fillId="51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45" fillId="54" borderId="27" xfId="0" applyFont="1" applyFill="1" applyBorder="1" applyAlignment="1">
      <alignment horizontal="center" vertical="center" wrapText="1"/>
    </xf>
    <xf numFmtId="0" fontId="45" fillId="55" borderId="27" xfId="0" applyFont="1" applyFill="1" applyBorder="1" applyAlignment="1">
      <alignment horizontal="center" vertical="center" wrapText="1"/>
    </xf>
    <xf numFmtId="0" fontId="45" fillId="50" borderId="27" xfId="0" applyFont="1" applyFill="1" applyBorder="1" applyAlignment="1">
      <alignment horizontal="center" vertical="center" wrapText="1"/>
    </xf>
    <xf numFmtId="0" fontId="45" fillId="56" borderId="27" xfId="0" applyFont="1" applyFill="1" applyBorder="1" applyAlignment="1">
      <alignment horizontal="center" vertical="center" wrapText="1"/>
    </xf>
    <xf numFmtId="0" fontId="45" fillId="53" borderId="27" xfId="0" applyFont="1" applyFill="1" applyBorder="1" applyAlignment="1">
      <alignment horizontal="center" vertical="center" wrapText="1"/>
    </xf>
    <xf numFmtId="0" fontId="45" fillId="57" borderId="27" xfId="0" applyFont="1" applyFill="1" applyBorder="1" applyAlignment="1">
      <alignment horizontal="center" vertical="center" wrapText="1"/>
    </xf>
    <xf numFmtId="0" fontId="0" fillId="36" borderId="27" xfId="0" applyFill="1" applyBorder="1" applyAlignment="1">
      <alignment horizontal="center"/>
    </xf>
    <xf numFmtId="0" fontId="39" fillId="58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0" fontId="39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2" xfId="0" applyBorder="1"/>
    <xf numFmtId="0" fontId="45" fillId="0" borderId="27" xfId="0" applyFont="1" applyFill="1" applyBorder="1" applyAlignment="1">
      <alignment horizontal="center" vertical="center" wrapText="1"/>
    </xf>
    <xf numFmtId="164" fontId="27" fillId="59" borderId="27" xfId="0" applyNumberFormat="1" applyFont="1" applyFill="1" applyBorder="1" applyAlignment="1">
      <alignment horizontal="center" vertical="center" wrapText="1"/>
    </xf>
    <xf numFmtId="0" fontId="27" fillId="59" borderId="27" xfId="0" applyFont="1" applyFill="1" applyBorder="1" applyAlignment="1">
      <alignment horizontal="center" vertical="center" wrapText="1"/>
    </xf>
    <xf numFmtId="4" fontId="30" fillId="0" borderId="27" xfId="0" applyNumberFormat="1" applyFont="1" applyBorder="1" applyAlignment="1">
      <alignment vertical="center" wrapText="1"/>
    </xf>
    <xf numFmtId="0" fontId="31" fillId="0" borderId="27" xfId="0" applyFont="1" applyFill="1" applyBorder="1" applyAlignment="1">
      <alignment vertical="center" wrapText="1"/>
    </xf>
    <xf numFmtId="0" fontId="0" fillId="0" borderId="0" xfId="0" applyFill="1"/>
    <xf numFmtId="0" fontId="22" fillId="36" borderId="0" xfId="0" applyFont="1" applyFill="1"/>
    <xf numFmtId="0" fontId="47" fillId="36" borderId="0" xfId="0" applyFont="1" applyFill="1" applyBorder="1" applyAlignment="1">
      <alignment vertical="center" wrapText="1"/>
    </xf>
    <xf numFmtId="1" fontId="47" fillId="36" borderId="0" xfId="0" applyNumberFormat="1" applyFont="1" applyFill="1" applyBorder="1" applyAlignment="1">
      <alignment vertical="center" wrapText="1"/>
    </xf>
    <xf numFmtId="0" fontId="47" fillId="36" borderId="0" xfId="0" applyFont="1" applyFill="1" applyBorder="1" applyAlignment="1">
      <alignment horizontal="center" vertical="center" wrapText="1"/>
    </xf>
    <xf numFmtId="1" fontId="47" fillId="36" borderId="0" xfId="0" applyNumberFormat="1" applyFont="1" applyFill="1" applyBorder="1" applyAlignment="1">
      <alignment horizontal="center" vertical="center" wrapText="1"/>
    </xf>
    <xf numFmtId="164" fontId="48" fillId="52" borderId="0" xfId="104" applyNumberFormat="1" applyFont="1" applyFill="1" applyBorder="1" applyAlignment="1">
      <alignment horizontal="center" vertical="center"/>
    </xf>
    <xf numFmtId="3" fontId="47" fillId="52" borderId="0" xfId="0" applyNumberFormat="1" applyFont="1" applyFill="1" applyBorder="1" applyAlignment="1">
      <alignment horizontal="center" wrapText="1"/>
    </xf>
    <xf numFmtId="165" fontId="47" fillId="52" borderId="0" xfId="82" applyNumberFormat="1" applyFont="1" applyFill="1" applyBorder="1" applyAlignment="1">
      <alignment horizontal="center"/>
    </xf>
    <xf numFmtId="167" fontId="47" fillId="0" borderId="0" xfId="0" applyNumberFormat="1" applyFont="1" applyFill="1" applyBorder="1" applyAlignment="1">
      <alignment horizontal="center" wrapText="1"/>
    </xf>
    <xf numFmtId="3" fontId="47" fillId="0" borderId="0" xfId="0" applyNumberFormat="1" applyFont="1" applyFill="1" applyBorder="1" applyAlignment="1">
      <alignment horizontal="center" wrapText="1"/>
    </xf>
    <xf numFmtId="3" fontId="47" fillId="36" borderId="0" xfId="0" applyNumberFormat="1" applyFont="1" applyFill="1" applyBorder="1" applyAlignment="1">
      <alignment horizontal="center" wrapText="1"/>
    </xf>
    <xf numFmtId="3" fontId="27" fillId="36" borderId="27" xfId="0" applyNumberFormat="1" applyFont="1" applyFill="1" applyBorder="1" applyAlignment="1">
      <alignment horizontal="center" vertical="center" wrapText="1"/>
    </xf>
    <xf numFmtId="2" fontId="30" fillId="36" borderId="27" xfId="0" applyNumberFormat="1" applyFont="1" applyFill="1" applyBorder="1" applyAlignment="1">
      <alignment horizontal="center" vertical="center"/>
    </xf>
    <xf numFmtId="2" fontId="47" fillId="36" borderId="0" xfId="0" applyNumberFormat="1" applyFont="1" applyFill="1" applyBorder="1" applyAlignment="1">
      <alignment horizontal="center" vertical="center" wrapText="1"/>
    </xf>
    <xf numFmtId="0" fontId="39" fillId="62" borderId="27" xfId="0" applyFont="1" applyFill="1" applyBorder="1" applyAlignment="1" applyProtection="1">
      <alignment horizontal="center"/>
      <protection locked="0"/>
    </xf>
    <xf numFmtId="2" fontId="0" fillId="36" borderId="32" xfId="0" applyNumberFormat="1" applyFont="1" applyFill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1" fillId="36" borderId="27" xfId="0" applyNumberFormat="1" applyFont="1" applyFill="1" applyBorder="1" applyAlignment="1">
      <alignment horizontal="center" vertical="center"/>
    </xf>
    <xf numFmtId="1" fontId="1" fillId="36" borderId="27" xfId="0" applyNumberFormat="1" applyFont="1" applyFill="1" applyBorder="1" applyAlignment="1">
      <alignment horizontal="center"/>
    </xf>
    <xf numFmtId="2" fontId="1" fillId="36" borderId="27" xfId="0" applyNumberFormat="1" applyFont="1" applyFill="1" applyBorder="1" applyAlignment="1" applyProtection="1">
      <alignment horizontal="center" vertical="center"/>
      <protection locked="0"/>
    </xf>
    <xf numFmtId="1" fontId="44" fillId="36" borderId="27" xfId="0" applyNumberFormat="1" applyFont="1" applyFill="1" applyBorder="1" applyAlignment="1">
      <alignment horizontal="center"/>
    </xf>
    <xf numFmtId="2" fontId="44" fillId="36" borderId="27" xfId="0" applyNumberFormat="1" applyFont="1" applyFill="1" applyBorder="1" applyAlignment="1">
      <alignment horizontal="center" vertical="center"/>
    </xf>
    <xf numFmtId="164" fontId="1" fillId="36" borderId="27" xfId="0" applyNumberFormat="1" applyFont="1" applyFill="1" applyBorder="1" applyAlignment="1">
      <alignment horizontal="center" vertical="center"/>
    </xf>
    <xf numFmtId="2" fontId="43" fillId="36" borderId="27" xfId="0" applyNumberFormat="1" applyFont="1" applyFill="1" applyBorder="1" applyAlignment="1">
      <alignment horizontal="center"/>
    </xf>
    <xf numFmtId="10" fontId="42" fillId="36" borderId="27" xfId="0" applyNumberFormat="1" applyFont="1" applyFill="1" applyBorder="1"/>
    <xf numFmtId="0" fontId="0" fillId="36" borderId="32" xfId="0" applyNumberFormat="1" applyFont="1" applyFill="1" applyBorder="1" applyAlignment="1">
      <alignment horizontal="center"/>
    </xf>
    <xf numFmtId="3" fontId="42" fillId="36" borderId="27" xfId="0" applyNumberFormat="1" applyFont="1" applyFill="1" applyBorder="1" applyAlignment="1">
      <alignment horizontal="center"/>
    </xf>
    <xf numFmtId="0" fontId="44" fillId="36" borderId="32" xfId="295" applyNumberFormat="1" applyFont="1" applyFill="1" applyBorder="1" applyAlignment="1">
      <alignment horizontal="center"/>
    </xf>
    <xf numFmtId="2" fontId="27" fillId="36" borderId="27" xfId="0" applyNumberFormat="1" applyFont="1" applyFill="1" applyBorder="1" applyAlignment="1">
      <alignment horizontal="center" vertical="center" wrapText="1"/>
    </xf>
    <xf numFmtId="168" fontId="44" fillId="36" borderId="32" xfId="295" applyNumberFormat="1" applyFont="1" applyFill="1" applyBorder="1" applyAlignment="1">
      <alignment horizontal="center"/>
    </xf>
    <xf numFmtId="4" fontId="27" fillId="36" borderId="27" xfId="0" applyNumberFormat="1" applyFont="1" applyFill="1" applyBorder="1" applyAlignment="1">
      <alignment horizontal="center" vertical="center" wrapText="1"/>
    </xf>
    <xf numFmtId="166" fontId="27" fillId="36" borderId="27" xfId="0" applyNumberFormat="1" applyFont="1" applyFill="1" applyBorder="1" applyAlignment="1">
      <alignment horizontal="center" vertical="center" wrapText="1"/>
    </xf>
    <xf numFmtId="165" fontId="0" fillId="36" borderId="27" xfId="0" applyNumberFormat="1" applyFont="1" applyFill="1" applyBorder="1" applyAlignment="1">
      <alignment horizontal="center"/>
    </xf>
    <xf numFmtId="0" fontId="44" fillId="36" borderId="34" xfId="295" applyNumberFormat="1" applyFont="1" applyFill="1" applyBorder="1" applyAlignment="1">
      <alignment horizontal="center"/>
    </xf>
    <xf numFmtId="165" fontId="44" fillId="36" borderId="27" xfId="0" applyNumberFormat="1" applyFont="1" applyFill="1" applyBorder="1" applyAlignment="1">
      <alignment horizontal="center"/>
    </xf>
    <xf numFmtId="165" fontId="30" fillId="36" borderId="27" xfId="0" applyNumberFormat="1" applyFont="1" applyFill="1" applyBorder="1" applyAlignment="1">
      <alignment horizontal="center" vertical="center"/>
    </xf>
    <xf numFmtId="0" fontId="27" fillId="36" borderId="27" xfId="0" applyFont="1" applyFill="1" applyBorder="1" applyAlignment="1">
      <alignment horizontal="center" vertical="center" wrapText="1"/>
    </xf>
    <xf numFmtId="2" fontId="44" fillId="36" borderId="32" xfId="276" applyNumberFormat="1" applyFont="1" applyFill="1" applyBorder="1" applyAlignment="1">
      <alignment horizontal="center"/>
    </xf>
    <xf numFmtId="1" fontId="44" fillId="36" borderId="27" xfId="0" applyNumberFormat="1" applyFont="1" applyFill="1" applyBorder="1" applyAlignment="1">
      <alignment horizontal="center" wrapText="1"/>
    </xf>
    <xf numFmtId="164" fontId="1" fillId="63" borderId="27" xfId="104" applyNumberFormat="1" applyFont="1" applyFill="1" applyBorder="1" applyAlignment="1">
      <alignment horizontal="center" vertical="center"/>
    </xf>
    <xf numFmtId="3" fontId="1" fillId="63" borderId="27" xfId="0" applyNumberFormat="1" applyFont="1" applyFill="1" applyBorder="1" applyAlignment="1">
      <alignment horizontal="center" wrapText="1"/>
    </xf>
    <xf numFmtId="165" fontId="1" fillId="63" borderId="27" xfId="82" applyNumberFormat="1" applyFont="1" applyFill="1" applyBorder="1" applyAlignment="1">
      <alignment horizontal="center"/>
    </xf>
    <xf numFmtId="164" fontId="44" fillId="63" borderId="27" xfId="104" applyNumberFormat="1" applyFont="1" applyFill="1" applyBorder="1" applyAlignment="1">
      <alignment horizontal="center" vertical="center"/>
    </xf>
    <xf numFmtId="3" fontId="44" fillId="63" borderId="27" xfId="0" applyNumberFormat="1" applyFont="1" applyFill="1" applyBorder="1" applyAlignment="1">
      <alignment horizontal="center" wrapText="1"/>
    </xf>
    <xf numFmtId="165" fontId="44" fillId="63" borderId="27" xfId="82" applyNumberFormat="1" applyFont="1" applyFill="1" applyBorder="1" applyAlignment="1">
      <alignment horizontal="center"/>
    </xf>
    <xf numFmtId="1" fontId="43" fillId="36" borderId="27" xfId="0" applyNumberFormat="1" applyFont="1" applyFill="1" applyBorder="1" applyAlignment="1">
      <alignment horizontal="right"/>
    </xf>
    <xf numFmtId="4" fontId="49" fillId="36" borderId="27" xfId="0" applyNumberFormat="1" applyFont="1" applyFill="1" applyBorder="1" applyAlignment="1">
      <alignment horizontal="center" vertical="center" wrapText="1"/>
    </xf>
    <xf numFmtId="0" fontId="39" fillId="37" borderId="27" xfId="0" applyFont="1" applyFill="1" applyBorder="1" applyAlignment="1">
      <alignment horizontal="center"/>
    </xf>
    <xf numFmtId="0" fontId="39" fillId="62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/>
    <xf numFmtId="1" fontId="0" fillId="0" borderId="0" xfId="0" applyNumberFormat="1"/>
    <xf numFmtId="3" fontId="27" fillId="0" borderId="27" xfId="0" applyNumberFormat="1" applyFont="1" applyFill="1" applyBorder="1" applyAlignment="1">
      <alignment horizontal="center" vertical="center" wrapText="1"/>
    </xf>
    <xf numFmtId="1" fontId="31" fillId="0" borderId="27" xfId="0" applyNumberFormat="1" applyFont="1" applyFill="1" applyBorder="1" applyAlignment="1">
      <alignment horizontal="center"/>
    </xf>
    <xf numFmtId="1" fontId="1" fillId="0" borderId="27" xfId="0" applyNumberFormat="1" applyFont="1" applyFill="1" applyBorder="1" applyAlignment="1">
      <alignment horizontal="center"/>
    </xf>
    <xf numFmtId="1" fontId="44" fillId="0" borderId="27" xfId="0" applyNumberFormat="1" applyFont="1" applyFill="1" applyBorder="1" applyAlignment="1">
      <alignment horizontal="center"/>
    </xf>
    <xf numFmtId="0" fontId="19" fillId="36" borderId="0" xfId="0" applyFont="1" applyFill="1"/>
    <xf numFmtId="2" fontId="36" fillId="36" borderId="27" xfId="0" applyNumberFormat="1" applyFont="1" applyFill="1" applyBorder="1" applyAlignment="1">
      <alignment horizontal="center" vertical="center"/>
    </xf>
    <xf numFmtId="0" fontId="21" fillId="36" borderId="27" xfId="0" applyFont="1" applyFill="1" applyBorder="1" applyAlignment="1">
      <alignment horizontal="center"/>
    </xf>
    <xf numFmtId="165" fontId="0" fillId="36" borderId="32" xfId="0" applyNumberFormat="1" applyFont="1" applyFill="1" applyBorder="1" applyAlignment="1">
      <alignment horizontal="center"/>
    </xf>
    <xf numFmtId="3" fontId="1" fillId="36" borderId="27" xfId="0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 wrapText="1"/>
    </xf>
    <xf numFmtId="0" fontId="40" fillId="60" borderId="27" xfId="0" applyFont="1" applyFill="1" applyBorder="1" applyAlignment="1">
      <alignment horizontal="center" vertical="center" wrapText="1"/>
    </xf>
    <xf numFmtId="0" fontId="40" fillId="61" borderId="27" xfId="0" applyFont="1" applyFill="1" applyBorder="1" applyAlignment="1">
      <alignment horizontal="center"/>
    </xf>
    <xf numFmtId="0" fontId="40" fillId="61" borderId="33" xfId="0" applyFont="1" applyFill="1" applyBorder="1" applyAlignment="1">
      <alignment horizontal="center"/>
    </xf>
  </cellXfs>
  <cellStyles count="297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78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79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80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82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283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5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86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87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88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28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7"/>
    <cellStyle name="Обычный 2" xfId="44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29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 5" xfId="29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 6" xfId="29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293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FF9999"/>
      <color rgb="FF99FFCC"/>
      <color rgb="FFFF3300"/>
      <color rgb="FF008000"/>
      <color rgb="FF009900"/>
      <color rgb="FFFF99CC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35" t="s">
        <v>0</v>
      </c>
      <c r="B1" s="135"/>
      <c r="C1" s="135"/>
      <c r="D1" s="135"/>
      <c r="E1" s="135"/>
      <c r="F1" s="135"/>
      <c r="G1" s="135"/>
    </row>
    <row r="2" spans="1:7" x14ac:dyDescent="0.25">
      <c r="A2" s="135"/>
      <c r="B2" s="135"/>
      <c r="C2" s="135"/>
      <c r="D2" s="135"/>
      <c r="E2" s="135"/>
      <c r="F2" s="135"/>
      <c r="G2" s="135"/>
    </row>
    <row r="3" spans="1:7" ht="15.75" thickBot="1" x14ac:dyDescent="0.3">
      <c r="A3" s="136"/>
      <c r="B3" s="136"/>
      <c r="C3" s="137"/>
      <c r="D3" s="136"/>
      <c r="E3" s="136"/>
      <c r="F3" s="136"/>
      <c r="G3" s="136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50"/>
  <sheetViews>
    <sheetView zoomScaleNormal="100" workbookViewId="0">
      <selection activeCell="I8" sqref="I8"/>
    </sheetView>
  </sheetViews>
  <sheetFormatPr defaultColWidth="9.140625" defaultRowHeight="15" x14ac:dyDescent="0.25"/>
  <cols>
    <col min="1" max="1" width="13.42578125" style="40" customWidth="1"/>
    <col min="2" max="2" width="12.140625" style="40" customWidth="1"/>
    <col min="3" max="3" width="40" style="40" customWidth="1"/>
    <col min="4" max="4" width="20.85546875" style="40" customWidth="1"/>
    <col min="5" max="5" width="20.7109375" style="40" customWidth="1"/>
    <col min="6" max="16384" width="9.140625" style="40"/>
  </cols>
  <sheetData>
    <row r="2" spans="2:5" ht="45" customHeight="1" x14ac:dyDescent="0.25">
      <c r="B2" s="138" t="s">
        <v>70</v>
      </c>
      <c r="C2" s="138"/>
      <c r="D2" s="138"/>
      <c r="E2" s="138"/>
    </row>
    <row r="3" spans="2:5" ht="54" customHeight="1" x14ac:dyDescent="0.25">
      <c r="B3" s="54" t="s">
        <v>56</v>
      </c>
      <c r="C3" s="50" t="s">
        <v>1</v>
      </c>
      <c r="D3" s="50" t="s">
        <v>71</v>
      </c>
      <c r="E3" s="50" t="s">
        <v>62</v>
      </c>
    </row>
    <row r="4" spans="2:5" ht="0.75" hidden="1" customHeight="1" x14ac:dyDescent="0.25">
      <c r="B4" s="48"/>
      <c r="C4" s="49"/>
      <c r="D4" s="49"/>
      <c r="E4" s="51"/>
    </row>
    <row r="5" spans="2:5" x14ac:dyDescent="0.25">
      <c r="B5" s="89">
        <v>1</v>
      </c>
      <c r="C5" s="68" t="s">
        <v>7</v>
      </c>
      <c r="D5" s="67" t="s">
        <v>61</v>
      </c>
      <c r="E5" s="67" t="s">
        <v>61</v>
      </c>
    </row>
    <row r="6" spans="2:5" x14ac:dyDescent="0.25">
      <c r="B6" s="89">
        <v>2</v>
      </c>
      <c r="C6" s="68" t="s">
        <v>8</v>
      </c>
      <c r="D6" s="67" t="s">
        <v>61</v>
      </c>
      <c r="E6" s="67" t="s">
        <v>61</v>
      </c>
    </row>
    <row r="7" spans="2:5" x14ac:dyDescent="0.25">
      <c r="B7" s="89">
        <v>3</v>
      </c>
      <c r="C7" s="68" t="s">
        <v>10</v>
      </c>
      <c r="D7" s="67" t="s">
        <v>61</v>
      </c>
      <c r="E7" s="67" t="s">
        <v>61</v>
      </c>
    </row>
    <row r="8" spans="2:5" x14ac:dyDescent="0.25">
      <c r="B8" s="89">
        <v>4</v>
      </c>
      <c r="C8" s="68" t="s">
        <v>11</v>
      </c>
      <c r="D8" s="67" t="s">
        <v>61</v>
      </c>
      <c r="E8" s="67" t="s">
        <v>61</v>
      </c>
    </row>
    <row r="9" spans="2:5" x14ac:dyDescent="0.25">
      <c r="B9" s="89">
        <v>5</v>
      </c>
      <c r="C9" s="68" t="s">
        <v>9</v>
      </c>
      <c r="D9" s="67" t="s">
        <v>61</v>
      </c>
      <c r="E9" s="67" t="s">
        <v>61</v>
      </c>
    </row>
    <row r="10" spans="2:5" x14ac:dyDescent="0.25">
      <c r="B10" s="89">
        <v>6</v>
      </c>
      <c r="C10" s="68" t="s">
        <v>18</v>
      </c>
      <c r="D10" s="67" t="s">
        <v>61</v>
      </c>
      <c r="E10" s="67" t="s">
        <v>61</v>
      </c>
    </row>
    <row r="11" spans="2:5" ht="15" customHeight="1" x14ac:dyDescent="0.25">
      <c r="B11" s="89">
        <v>7</v>
      </c>
      <c r="C11" s="68" t="s">
        <v>29</v>
      </c>
      <c r="D11" s="67">
        <v>1</v>
      </c>
      <c r="E11" s="67">
        <v>3</v>
      </c>
    </row>
    <row r="12" spans="2:5" x14ac:dyDescent="0.25">
      <c r="B12" s="89">
        <v>8</v>
      </c>
      <c r="C12" s="68" t="s">
        <v>14</v>
      </c>
      <c r="D12" s="67">
        <v>-1</v>
      </c>
      <c r="E12" s="67">
        <v>-1</v>
      </c>
    </row>
    <row r="13" spans="2:5" x14ac:dyDescent="0.25">
      <c r="B13" s="89">
        <v>9</v>
      </c>
      <c r="C13" s="68" t="s">
        <v>13</v>
      </c>
      <c r="D13" s="67">
        <v>1</v>
      </c>
      <c r="E13" s="67">
        <v>4</v>
      </c>
    </row>
    <row r="14" spans="2:5" x14ac:dyDescent="0.25">
      <c r="B14" s="89">
        <v>10</v>
      </c>
      <c r="C14" s="68" t="s">
        <v>32</v>
      </c>
      <c r="D14" s="67">
        <v>-1</v>
      </c>
      <c r="E14" s="67">
        <v>2</v>
      </c>
    </row>
    <row r="15" spans="2:5" x14ac:dyDescent="0.25">
      <c r="B15" s="89">
        <v>11</v>
      </c>
      <c r="C15" s="68" t="s">
        <v>15</v>
      </c>
      <c r="D15" s="67" t="s">
        <v>61</v>
      </c>
      <c r="E15" s="67">
        <v>-3</v>
      </c>
    </row>
    <row r="16" spans="2:5" x14ac:dyDescent="0.25">
      <c r="B16" s="89">
        <v>12</v>
      </c>
      <c r="C16" s="68" t="s">
        <v>20</v>
      </c>
      <c r="D16" s="67">
        <v>3</v>
      </c>
      <c r="E16" s="67">
        <v>10</v>
      </c>
    </row>
    <row r="17" spans="2:10" x14ac:dyDescent="0.25">
      <c r="B17" s="89">
        <v>13</v>
      </c>
      <c r="C17" s="68" t="s">
        <v>17</v>
      </c>
      <c r="D17" s="67">
        <v>-1</v>
      </c>
      <c r="E17" s="67">
        <v>-2</v>
      </c>
    </row>
    <row r="18" spans="2:10" x14ac:dyDescent="0.25">
      <c r="B18" s="89">
        <v>14</v>
      </c>
      <c r="C18" s="68" t="s">
        <v>12</v>
      </c>
      <c r="D18" s="67">
        <v>-1</v>
      </c>
      <c r="E18" s="67" t="s">
        <v>61</v>
      </c>
    </row>
    <row r="19" spans="2:10" x14ac:dyDescent="0.25">
      <c r="B19" s="89">
        <v>15</v>
      </c>
      <c r="C19" s="68" t="s">
        <v>24</v>
      </c>
      <c r="D19" s="67">
        <v>-1</v>
      </c>
      <c r="E19" s="67">
        <v>-6</v>
      </c>
    </row>
    <row r="20" spans="2:10" x14ac:dyDescent="0.25">
      <c r="B20" s="89">
        <v>16</v>
      </c>
      <c r="C20" s="68" t="s">
        <v>41</v>
      </c>
      <c r="D20" s="67">
        <v>1</v>
      </c>
      <c r="E20" s="67">
        <v>2</v>
      </c>
    </row>
    <row r="21" spans="2:10" x14ac:dyDescent="0.25">
      <c r="B21" s="89">
        <v>17</v>
      </c>
      <c r="C21" s="68" t="s">
        <v>22</v>
      </c>
      <c r="D21" s="67">
        <v>1</v>
      </c>
      <c r="E21" s="67">
        <v>-2</v>
      </c>
    </row>
    <row r="22" spans="2:10" x14ac:dyDescent="0.25">
      <c r="B22" s="89">
        <v>18</v>
      </c>
      <c r="C22" s="68" t="s">
        <v>35</v>
      </c>
      <c r="D22" s="67">
        <v>-2</v>
      </c>
      <c r="E22" s="67">
        <v>2</v>
      </c>
    </row>
    <row r="23" spans="2:10" x14ac:dyDescent="0.25">
      <c r="B23" s="89">
        <v>19</v>
      </c>
      <c r="C23" s="68" t="s">
        <v>21</v>
      </c>
      <c r="D23" s="67" t="s">
        <v>61</v>
      </c>
      <c r="E23" s="67" t="s">
        <v>61</v>
      </c>
    </row>
    <row r="24" spans="2:10" x14ac:dyDescent="0.25">
      <c r="B24" s="89">
        <v>20</v>
      </c>
      <c r="C24" s="68" t="s">
        <v>16</v>
      </c>
      <c r="D24" s="67">
        <v>1</v>
      </c>
      <c r="E24" s="67">
        <v>1</v>
      </c>
    </row>
    <row r="25" spans="2:10" x14ac:dyDescent="0.25">
      <c r="B25" s="89">
        <v>21</v>
      </c>
      <c r="C25" s="68" t="s">
        <v>25</v>
      </c>
      <c r="D25" s="67">
        <v>-1</v>
      </c>
      <c r="E25" s="67">
        <v>-4</v>
      </c>
    </row>
    <row r="26" spans="2:10" x14ac:dyDescent="0.25">
      <c r="B26" s="89">
        <v>22</v>
      </c>
      <c r="C26" s="68" t="s">
        <v>45</v>
      </c>
      <c r="D26" s="67">
        <v>4</v>
      </c>
      <c r="E26" s="67">
        <v>6</v>
      </c>
    </row>
    <row r="27" spans="2:10" x14ac:dyDescent="0.25">
      <c r="B27" s="89">
        <v>23</v>
      </c>
      <c r="C27" s="68" t="s">
        <v>37</v>
      </c>
      <c r="D27" s="67" t="s">
        <v>61</v>
      </c>
      <c r="E27" s="67">
        <v>-7</v>
      </c>
    </row>
    <row r="28" spans="2:10" x14ac:dyDescent="0.25">
      <c r="B28" s="89">
        <v>24</v>
      </c>
      <c r="C28" s="68" t="s">
        <v>26</v>
      </c>
      <c r="D28" s="67">
        <v>-2</v>
      </c>
      <c r="E28" s="67">
        <v>-1</v>
      </c>
      <c r="J28" s="40" t="s">
        <v>57</v>
      </c>
    </row>
    <row r="29" spans="2:10" x14ac:dyDescent="0.25">
      <c r="B29" s="89">
        <v>25</v>
      </c>
      <c r="C29" s="68" t="s">
        <v>28</v>
      </c>
      <c r="D29" s="67">
        <v>-1</v>
      </c>
      <c r="E29" s="67">
        <v>1</v>
      </c>
    </row>
    <row r="30" spans="2:10" x14ac:dyDescent="0.25">
      <c r="B30" s="89">
        <v>26</v>
      </c>
      <c r="C30" s="68" t="s">
        <v>30</v>
      </c>
      <c r="D30" s="67">
        <v>-1</v>
      </c>
      <c r="E30" s="67">
        <v>-1</v>
      </c>
    </row>
    <row r="31" spans="2:10" x14ac:dyDescent="0.25">
      <c r="B31" s="89">
        <v>27</v>
      </c>
      <c r="C31" s="68" t="s">
        <v>49</v>
      </c>
      <c r="D31" s="67">
        <v>2</v>
      </c>
      <c r="E31" s="67">
        <v>8</v>
      </c>
    </row>
    <row r="32" spans="2:10" ht="15" customHeight="1" x14ac:dyDescent="0.25">
      <c r="B32" s="89">
        <v>28</v>
      </c>
      <c r="C32" s="68" t="s">
        <v>43</v>
      </c>
      <c r="D32" s="67">
        <v>2</v>
      </c>
      <c r="E32" s="67">
        <v>2</v>
      </c>
    </row>
    <row r="33" spans="2:5" x14ac:dyDescent="0.25">
      <c r="B33" s="89">
        <v>29</v>
      </c>
      <c r="C33" s="68" t="s">
        <v>48</v>
      </c>
      <c r="D33" s="67">
        <v>-2</v>
      </c>
      <c r="E33" s="67">
        <v>-2</v>
      </c>
    </row>
    <row r="34" spans="2:5" x14ac:dyDescent="0.25">
      <c r="B34" s="89">
        <v>30</v>
      </c>
      <c r="C34" s="68" t="s">
        <v>40</v>
      </c>
      <c r="D34" s="67">
        <v>-2</v>
      </c>
      <c r="E34" s="67">
        <v>9</v>
      </c>
    </row>
    <row r="35" spans="2:5" x14ac:dyDescent="0.25">
      <c r="B35" s="89">
        <v>31</v>
      </c>
      <c r="C35" s="68" t="s">
        <v>46</v>
      </c>
      <c r="D35" s="67" t="s">
        <v>61</v>
      </c>
      <c r="E35" s="67">
        <v>3</v>
      </c>
    </row>
    <row r="36" spans="2:5" x14ac:dyDescent="0.25">
      <c r="B36" s="89">
        <v>32</v>
      </c>
      <c r="C36" s="68" t="s">
        <v>27</v>
      </c>
      <c r="D36" s="67">
        <v>2</v>
      </c>
      <c r="E36" s="67">
        <v>1</v>
      </c>
    </row>
    <row r="37" spans="2:5" x14ac:dyDescent="0.25">
      <c r="B37" s="89">
        <v>33</v>
      </c>
      <c r="C37" s="68" t="s">
        <v>42</v>
      </c>
      <c r="D37" s="67" t="s">
        <v>61</v>
      </c>
      <c r="E37" s="67">
        <v>-1</v>
      </c>
    </row>
    <row r="38" spans="2:5" x14ac:dyDescent="0.25">
      <c r="B38" s="89">
        <v>34</v>
      </c>
      <c r="C38" s="68" t="s">
        <v>19</v>
      </c>
      <c r="D38" s="67">
        <v>1</v>
      </c>
      <c r="E38" s="67">
        <v>-10</v>
      </c>
    </row>
    <row r="39" spans="2:5" x14ac:dyDescent="0.25">
      <c r="B39" s="89">
        <v>35</v>
      </c>
      <c r="C39" s="68" t="s">
        <v>31</v>
      </c>
      <c r="D39" s="67">
        <v>-3</v>
      </c>
      <c r="E39" s="67">
        <v>-6</v>
      </c>
    </row>
    <row r="40" spans="2:5" x14ac:dyDescent="0.25">
      <c r="B40" s="89">
        <v>36</v>
      </c>
      <c r="C40" s="68" t="s">
        <v>23</v>
      </c>
      <c r="D40" s="67" t="s">
        <v>61</v>
      </c>
      <c r="E40" s="67">
        <v>-5</v>
      </c>
    </row>
    <row r="41" spans="2:5" x14ac:dyDescent="0.25">
      <c r="B41" s="89">
        <v>37</v>
      </c>
      <c r="C41" s="68" t="s">
        <v>36</v>
      </c>
      <c r="D41" s="67" t="s">
        <v>61</v>
      </c>
      <c r="E41" s="67">
        <v>4</v>
      </c>
    </row>
    <row r="42" spans="2:5" x14ac:dyDescent="0.25">
      <c r="B42" s="89">
        <v>38</v>
      </c>
      <c r="C42" s="68" t="s">
        <v>34</v>
      </c>
      <c r="D42" s="67" t="s">
        <v>61</v>
      </c>
      <c r="E42" s="67" t="s">
        <v>61</v>
      </c>
    </row>
    <row r="43" spans="2:5" x14ac:dyDescent="0.25">
      <c r="B43" s="89">
        <v>39</v>
      </c>
      <c r="C43" s="68" t="s">
        <v>44</v>
      </c>
      <c r="D43" s="67">
        <v>3</v>
      </c>
      <c r="E43" s="67">
        <v>-3</v>
      </c>
    </row>
    <row r="44" spans="2:5" x14ac:dyDescent="0.25">
      <c r="B44" s="89">
        <v>40</v>
      </c>
      <c r="C44" s="68" t="s">
        <v>38</v>
      </c>
      <c r="D44" s="67" t="s">
        <v>61</v>
      </c>
      <c r="E44" s="67" t="s">
        <v>61</v>
      </c>
    </row>
    <row r="45" spans="2:5" x14ac:dyDescent="0.25">
      <c r="B45" s="89">
        <v>41</v>
      </c>
      <c r="C45" s="68" t="s">
        <v>39</v>
      </c>
      <c r="D45" s="67" t="s">
        <v>61</v>
      </c>
      <c r="E45" s="67">
        <v>-4</v>
      </c>
    </row>
    <row r="46" spans="2:5" x14ac:dyDescent="0.25">
      <c r="B46" s="89">
        <v>42</v>
      </c>
      <c r="C46" s="68" t="s">
        <v>50</v>
      </c>
      <c r="D46" s="67">
        <v>-3</v>
      </c>
      <c r="E46" s="67">
        <v>2</v>
      </c>
    </row>
    <row r="47" spans="2:5" x14ac:dyDescent="0.25">
      <c r="B47" s="89">
        <v>43</v>
      </c>
      <c r="C47" s="68" t="s">
        <v>51</v>
      </c>
      <c r="D47" s="67" t="s">
        <v>61</v>
      </c>
      <c r="E47" s="67">
        <v>2</v>
      </c>
    </row>
    <row r="48" spans="2:5" x14ac:dyDescent="0.25">
      <c r="B48" s="89">
        <v>44</v>
      </c>
      <c r="C48" s="68" t="s">
        <v>33</v>
      </c>
      <c r="D48" s="67">
        <v>1</v>
      </c>
      <c r="E48" s="67">
        <v>-2</v>
      </c>
    </row>
    <row r="49" spans="2:5" x14ac:dyDescent="0.25">
      <c r="B49" s="89">
        <v>45</v>
      </c>
      <c r="C49" s="68" t="s">
        <v>47</v>
      </c>
      <c r="D49" s="67">
        <v>-1</v>
      </c>
      <c r="E49" s="67">
        <v>-2</v>
      </c>
    </row>
    <row r="50" spans="2:5" x14ac:dyDescent="0.25">
      <c r="B50" s="65"/>
      <c r="C50" s="44"/>
      <c r="D50" s="66"/>
    </row>
  </sheetData>
  <mergeCells count="1">
    <mergeCell ref="B2:E2"/>
  </mergeCells>
  <conditionalFormatting sqref="B50">
    <cfRule type="colorScale" priority="4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40 D5:D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4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3:D39 D41:D4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23:D25 D48 D10 D27:D28 D30:D46 D6:D8 D12:D20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40 E5:E8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5:E4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0 E10 E6:E8 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9"/>
  <sheetViews>
    <sheetView topLeftCell="A34" zoomScaleNormal="100" workbookViewId="0">
      <selection activeCell="D49" sqref="D49"/>
    </sheetView>
  </sheetViews>
  <sheetFormatPr defaultRowHeight="15" x14ac:dyDescent="0.25"/>
  <cols>
    <col min="1" max="1" width="9.140625" style="40"/>
    <col min="2" max="2" width="15.140625" style="40" customWidth="1"/>
    <col min="3" max="3" width="32" style="40" customWidth="1"/>
    <col min="4" max="4" width="18.28515625" style="40" customWidth="1"/>
    <col min="5" max="5" width="18.85546875" style="40" customWidth="1"/>
    <col min="6" max="16384" width="9.140625" style="40"/>
  </cols>
  <sheetData>
    <row r="2" spans="2:5" ht="51" customHeight="1" x14ac:dyDescent="0.25">
      <c r="B2" s="138" t="s">
        <v>72</v>
      </c>
      <c r="C2" s="138"/>
      <c r="D2" s="138"/>
      <c r="E2" s="138"/>
    </row>
    <row r="3" spans="2:5" ht="46.5" customHeight="1" x14ac:dyDescent="0.25">
      <c r="B3" s="54" t="s">
        <v>56</v>
      </c>
      <c r="C3" s="50" t="s">
        <v>1</v>
      </c>
      <c r="D3" s="50" t="s">
        <v>73</v>
      </c>
      <c r="E3" s="50" t="s">
        <v>62</v>
      </c>
    </row>
    <row r="4" spans="2:5" ht="27.75" customHeight="1" x14ac:dyDescent="0.25">
      <c r="B4" s="139" t="s">
        <v>58</v>
      </c>
      <c r="C4" s="139"/>
      <c r="D4" s="139"/>
      <c r="E4" s="139"/>
    </row>
    <row r="5" spans="2:5" ht="15" customHeight="1" x14ac:dyDescent="0.25">
      <c r="B5" s="122">
        <v>1</v>
      </c>
      <c r="C5" s="68" t="s">
        <v>7</v>
      </c>
      <c r="D5" s="62" t="s">
        <v>61</v>
      </c>
      <c r="E5" s="62" t="s">
        <v>61</v>
      </c>
    </row>
    <row r="6" spans="2:5" ht="15" customHeight="1" x14ac:dyDescent="0.25">
      <c r="B6" s="122">
        <v>2</v>
      </c>
      <c r="C6" s="68" t="s">
        <v>8</v>
      </c>
      <c r="D6" s="55" t="s">
        <v>61</v>
      </c>
      <c r="E6" s="55" t="s">
        <v>61</v>
      </c>
    </row>
    <row r="7" spans="2:5" x14ac:dyDescent="0.25">
      <c r="B7" s="122">
        <v>3</v>
      </c>
      <c r="C7" s="68" t="s">
        <v>10</v>
      </c>
      <c r="D7" s="62" t="s">
        <v>61</v>
      </c>
      <c r="E7" s="62" t="s">
        <v>61</v>
      </c>
    </row>
    <row r="8" spans="2:5" x14ac:dyDescent="0.25">
      <c r="B8" s="122">
        <v>4</v>
      </c>
      <c r="C8" s="68" t="s">
        <v>13</v>
      </c>
      <c r="D8" s="64" t="s">
        <v>61</v>
      </c>
      <c r="E8" s="62">
        <v>3</v>
      </c>
    </row>
    <row r="9" spans="2:5" x14ac:dyDescent="0.25">
      <c r="B9" s="122">
        <v>5</v>
      </c>
      <c r="C9" s="68" t="s">
        <v>15</v>
      </c>
      <c r="D9" s="64" t="s">
        <v>61</v>
      </c>
      <c r="E9" s="62">
        <v>-1</v>
      </c>
    </row>
    <row r="10" spans="2:5" x14ac:dyDescent="0.25">
      <c r="B10" s="122">
        <v>6</v>
      </c>
      <c r="C10" s="68" t="s">
        <v>17</v>
      </c>
      <c r="D10" s="62" t="s">
        <v>61</v>
      </c>
      <c r="E10" s="64" t="s">
        <v>61</v>
      </c>
    </row>
    <row r="11" spans="2:5" x14ac:dyDescent="0.25">
      <c r="B11" s="122">
        <v>7</v>
      </c>
      <c r="C11" s="68" t="s">
        <v>12</v>
      </c>
      <c r="D11" s="62" t="s">
        <v>61</v>
      </c>
      <c r="E11" s="62">
        <v>1</v>
      </c>
    </row>
    <row r="12" spans="2:5" x14ac:dyDescent="0.25">
      <c r="B12" s="122">
        <v>8</v>
      </c>
      <c r="C12" s="68" t="s">
        <v>24</v>
      </c>
      <c r="D12" s="62" t="s">
        <v>61</v>
      </c>
      <c r="E12" s="62">
        <v>-3</v>
      </c>
    </row>
    <row r="13" spans="2:5" x14ac:dyDescent="0.25">
      <c r="B13" s="122">
        <v>9</v>
      </c>
      <c r="C13" s="68" t="s">
        <v>22</v>
      </c>
      <c r="D13" s="64">
        <v>1</v>
      </c>
      <c r="E13" s="62" t="s">
        <v>61</v>
      </c>
    </row>
    <row r="14" spans="2:5" x14ac:dyDescent="0.25">
      <c r="B14" s="122">
        <v>10</v>
      </c>
      <c r="C14" s="68" t="s">
        <v>35</v>
      </c>
      <c r="D14" s="62">
        <v>-1</v>
      </c>
      <c r="E14" s="62">
        <v>1</v>
      </c>
    </row>
    <row r="15" spans="2:5" x14ac:dyDescent="0.25">
      <c r="B15" s="122">
        <v>11</v>
      </c>
      <c r="C15" s="68" t="s">
        <v>16</v>
      </c>
      <c r="D15" s="64">
        <v>1</v>
      </c>
      <c r="E15" s="64">
        <v>1</v>
      </c>
    </row>
    <row r="16" spans="2:5" x14ac:dyDescent="0.25">
      <c r="B16" s="122">
        <v>12</v>
      </c>
      <c r="C16" s="68" t="s">
        <v>25</v>
      </c>
      <c r="D16" s="62">
        <v>-1</v>
      </c>
      <c r="E16" s="62">
        <v>-2</v>
      </c>
    </row>
    <row r="17" spans="2:5" x14ac:dyDescent="0.25">
      <c r="B17" s="122">
        <v>13</v>
      </c>
      <c r="C17" s="68" t="s">
        <v>26</v>
      </c>
      <c r="D17" s="64" t="s">
        <v>61</v>
      </c>
      <c r="E17" s="62" t="s">
        <v>61</v>
      </c>
    </row>
    <row r="18" spans="2:5" x14ac:dyDescent="0.25">
      <c r="B18" s="122">
        <v>14</v>
      </c>
      <c r="C18" s="68" t="s">
        <v>19</v>
      </c>
      <c r="D18" s="62" t="s">
        <v>61</v>
      </c>
      <c r="E18" s="62" t="s">
        <v>61</v>
      </c>
    </row>
    <row r="19" spans="2:5" x14ac:dyDescent="0.25">
      <c r="B19" s="140" t="s">
        <v>59</v>
      </c>
      <c r="C19" s="140"/>
      <c r="D19" s="140"/>
      <c r="E19" s="141"/>
    </row>
    <row r="20" spans="2:5" x14ac:dyDescent="0.25">
      <c r="B20" s="63">
        <v>1</v>
      </c>
      <c r="C20" s="68" t="s">
        <v>11</v>
      </c>
      <c r="D20" s="64" t="s">
        <v>61</v>
      </c>
      <c r="E20" s="64" t="s">
        <v>61</v>
      </c>
    </row>
    <row r="21" spans="2:5" ht="15" customHeight="1" x14ac:dyDescent="0.25">
      <c r="B21" s="63">
        <v>2</v>
      </c>
      <c r="C21" s="68" t="s">
        <v>41</v>
      </c>
      <c r="D21" s="64" t="s">
        <v>61</v>
      </c>
      <c r="E21" s="64">
        <v>1</v>
      </c>
    </row>
    <row r="22" spans="2:5" x14ac:dyDescent="0.25">
      <c r="B22" s="63">
        <v>3</v>
      </c>
      <c r="C22" s="68" t="s">
        <v>37</v>
      </c>
      <c r="D22" s="64" t="s">
        <v>61</v>
      </c>
      <c r="E22" s="64">
        <v>-1</v>
      </c>
    </row>
    <row r="23" spans="2:5" ht="15" customHeight="1" x14ac:dyDescent="0.25">
      <c r="B23" s="63">
        <v>4</v>
      </c>
      <c r="C23" s="68" t="s">
        <v>30</v>
      </c>
      <c r="D23" s="64" t="s">
        <v>61</v>
      </c>
      <c r="E23" s="64" t="s">
        <v>61</v>
      </c>
    </row>
    <row r="24" spans="2:5" x14ac:dyDescent="0.25">
      <c r="B24" s="63">
        <v>5</v>
      </c>
      <c r="C24" s="68" t="s">
        <v>46</v>
      </c>
      <c r="D24" s="64" t="s">
        <v>61</v>
      </c>
      <c r="E24" s="64">
        <v>4</v>
      </c>
    </row>
    <row r="25" spans="2:5" x14ac:dyDescent="0.25">
      <c r="B25" s="63">
        <v>6</v>
      </c>
      <c r="C25" s="68" t="s">
        <v>27</v>
      </c>
      <c r="D25" s="64">
        <v>2</v>
      </c>
      <c r="E25" s="64">
        <v>2</v>
      </c>
    </row>
    <row r="26" spans="2:5" x14ac:dyDescent="0.25">
      <c r="B26" s="63">
        <v>7</v>
      </c>
      <c r="C26" s="68" t="s">
        <v>42</v>
      </c>
      <c r="D26" s="64" t="s">
        <v>61</v>
      </c>
      <c r="E26" s="64" t="s">
        <v>61</v>
      </c>
    </row>
    <row r="27" spans="2:5" x14ac:dyDescent="0.25">
      <c r="B27" s="63">
        <v>8</v>
      </c>
      <c r="C27" s="68" t="s">
        <v>31</v>
      </c>
      <c r="D27" s="64">
        <v>-2</v>
      </c>
      <c r="E27" s="64">
        <v>-3</v>
      </c>
    </row>
    <row r="28" spans="2:5" x14ac:dyDescent="0.25">
      <c r="B28" s="63">
        <v>9</v>
      </c>
      <c r="C28" s="68" t="s">
        <v>23</v>
      </c>
      <c r="D28" s="64" t="s">
        <v>61</v>
      </c>
      <c r="E28" s="64">
        <v>-3</v>
      </c>
    </row>
    <row r="29" spans="2:5" x14ac:dyDescent="0.25">
      <c r="B29" s="63">
        <v>10</v>
      </c>
      <c r="C29" s="68" t="s">
        <v>36</v>
      </c>
      <c r="D29" s="64" t="s">
        <v>61</v>
      </c>
      <c r="E29" s="64">
        <v>4</v>
      </c>
    </row>
    <row r="30" spans="2:5" x14ac:dyDescent="0.25">
      <c r="B30" s="63">
        <v>11</v>
      </c>
      <c r="C30" s="68" t="s">
        <v>34</v>
      </c>
      <c r="D30" s="64" t="s">
        <v>61</v>
      </c>
      <c r="E30" s="64">
        <v>1</v>
      </c>
    </row>
    <row r="31" spans="2:5" x14ac:dyDescent="0.25">
      <c r="B31" s="63">
        <v>12</v>
      </c>
      <c r="C31" s="68" t="s">
        <v>44</v>
      </c>
      <c r="D31" s="64">
        <v>3</v>
      </c>
      <c r="E31" s="64">
        <v>-2</v>
      </c>
    </row>
    <row r="32" spans="2:5" x14ac:dyDescent="0.25">
      <c r="B32" s="63">
        <v>13</v>
      </c>
      <c r="C32" s="68" t="s">
        <v>38</v>
      </c>
      <c r="D32" s="64" t="s">
        <v>61</v>
      </c>
      <c r="E32" s="64" t="s">
        <v>61</v>
      </c>
    </row>
    <row r="33" spans="2:5" x14ac:dyDescent="0.25">
      <c r="B33" s="63">
        <v>14</v>
      </c>
      <c r="C33" s="68" t="s">
        <v>39</v>
      </c>
      <c r="D33" s="64" t="s">
        <v>61</v>
      </c>
      <c r="E33" s="64">
        <v>-3</v>
      </c>
    </row>
    <row r="34" spans="2:5" x14ac:dyDescent="0.25">
      <c r="B34" s="63">
        <v>15</v>
      </c>
      <c r="C34" s="68" t="s">
        <v>50</v>
      </c>
      <c r="D34" s="64">
        <v>-3</v>
      </c>
      <c r="E34" s="64">
        <v>2</v>
      </c>
    </row>
    <row r="35" spans="2:5" x14ac:dyDescent="0.25">
      <c r="B35" s="63">
        <v>16</v>
      </c>
      <c r="C35" s="68" t="s">
        <v>51</v>
      </c>
      <c r="D35" s="64" t="s">
        <v>61</v>
      </c>
      <c r="E35" s="64">
        <v>2</v>
      </c>
    </row>
    <row r="36" spans="2:5" x14ac:dyDescent="0.25">
      <c r="B36" s="63">
        <v>17</v>
      </c>
      <c r="C36" s="68" t="s">
        <v>33</v>
      </c>
      <c r="D36" s="64">
        <v>1</v>
      </c>
      <c r="E36" s="64">
        <v>-2</v>
      </c>
    </row>
    <row r="37" spans="2:5" x14ac:dyDescent="0.25">
      <c r="B37" s="63">
        <v>18</v>
      </c>
      <c r="C37" s="68" t="s">
        <v>47</v>
      </c>
      <c r="D37" s="64">
        <v>-1</v>
      </c>
      <c r="E37" s="64">
        <v>-2</v>
      </c>
    </row>
    <row r="38" spans="2:5" x14ac:dyDescent="0.25">
      <c r="B38" s="140" t="s">
        <v>60</v>
      </c>
      <c r="C38" s="140"/>
      <c r="D38" s="140"/>
      <c r="E38" s="140"/>
    </row>
    <row r="39" spans="2:5" x14ac:dyDescent="0.25">
      <c r="B39" s="63">
        <v>1</v>
      </c>
      <c r="C39" s="51" t="s">
        <v>9</v>
      </c>
      <c r="D39" s="64" t="s">
        <v>61</v>
      </c>
      <c r="E39" s="64" t="s">
        <v>61</v>
      </c>
    </row>
    <row r="40" spans="2:5" x14ac:dyDescent="0.25">
      <c r="B40" s="63">
        <v>2</v>
      </c>
      <c r="C40" s="51" t="s">
        <v>18</v>
      </c>
      <c r="D40" s="64" t="s">
        <v>61</v>
      </c>
      <c r="E40" s="64" t="s">
        <v>61</v>
      </c>
    </row>
    <row r="41" spans="2:5" x14ac:dyDescent="0.25">
      <c r="B41" s="63">
        <v>3</v>
      </c>
      <c r="C41" s="51" t="s">
        <v>29</v>
      </c>
      <c r="D41" s="64">
        <v>1</v>
      </c>
      <c r="E41" s="64">
        <v>1</v>
      </c>
    </row>
    <row r="42" spans="2:5" ht="15" customHeight="1" x14ac:dyDescent="0.25">
      <c r="B42" s="63">
        <v>4</v>
      </c>
      <c r="C42" s="51" t="s">
        <v>14</v>
      </c>
      <c r="D42" s="64">
        <v>-1</v>
      </c>
      <c r="E42" s="64">
        <v>-1</v>
      </c>
    </row>
    <row r="43" spans="2:5" x14ac:dyDescent="0.25">
      <c r="B43" s="63">
        <v>5</v>
      </c>
      <c r="C43" s="51" t="s">
        <v>32</v>
      </c>
      <c r="D43" s="64" t="s">
        <v>61</v>
      </c>
      <c r="E43" s="64" t="s">
        <v>61</v>
      </c>
    </row>
    <row r="44" spans="2:5" ht="15" customHeight="1" x14ac:dyDescent="0.25">
      <c r="B44" s="63">
        <v>6</v>
      </c>
      <c r="C44" s="51" t="s">
        <v>20</v>
      </c>
      <c r="D44" s="64" t="s">
        <v>61</v>
      </c>
      <c r="E44" s="64">
        <v>1</v>
      </c>
    </row>
    <row r="45" spans="2:5" x14ac:dyDescent="0.25">
      <c r="B45" s="63">
        <v>7</v>
      </c>
      <c r="C45" s="51" t="s">
        <v>21</v>
      </c>
      <c r="D45" s="64" t="s">
        <v>61</v>
      </c>
      <c r="E45" s="64">
        <v>-1</v>
      </c>
    </row>
    <row r="46" spans="2:5" x14ac:dyDescent="0.25">
      <c r="B46" s="63">
        <v>8</v>
      </c>
      <c r="C46" s="51" t="s">
        <v>45</v>
      </c>
      <c r="D46" s="64">
        <v>1</v>
      </c>
      <c r="E46" s="64">
        <v>2</v>
      </c>
    </row>
    <row r="47" spans="2:5" x14ac:dyDescent="0.25">
      <c r="B47" s="63">
        <v>9</v>
      </c>
      <c r="C47" s="51" t="s">
        <v>28</v>
      </c>
      <c r="D47" s="64">
        <v>-1</v>
      </c>
      <c r="E47" s="64">
        <v>-1</v>
      </c>
    </row>
    <row r="48" spans="2:5" x14ac:dyDescent="0.25">
      <c r="B48" s="63">
        <v>10</v>
      </c>
      <c r="C48" s="51" t="s">
        <v>49</v>
      </c>
      <c r="D48" s="64">
        <v>2</v>
      </c>
      <c r="E48" s="64">
        <v>2</v>
      </c>
    </row>
    <row r="49" spans="2:6" x14ac:dyDescent="0.25">
      <c r="B49" s="63">
        <v>11</v>
      </c>
      <c r="C49" s="51" t="s">
        <v>43</v>
      </c>
      <c r="D49" s="64">
        <v>2</v>
      </c>
      <c r="E49" s="64" t="s">
        <v>61</v>
      </c>
    </row>
    <row r="50" spans="2:6" x14ac:dyDescent="0.25">
      <c r="B50" s="63">
        <v>12</v>
      </c>
      <c r="C50" s="51" t="s">
        <v>48</v>
      </c>
      <c r="D50" s="64">
        <v>-2</v>
      </c>
      <c r="E50" s="64">
        <v>-3</v>
      </c>
    </row>
    <row r="51" spans="2:6" x14ac:dyDescent="0.25">
      <c r="B51" s="63">
        <v>13</v>
      </c>
      <c r="C51" s="51" t="s">
        <v>40</v>
      </c>
      <c r="D51" s="64">
        <v>-2</v>
      </c>
      <c r="E51" s="64" t="s">
        <v>61</v>
      </c>
    </row>
    <row r="52" spans="2:6" x14ac:dyDescent="0.25">
      <c r="B52" s="123"/>
      <c r="C52" s="124"/>
      <c r="D52" s="66"/>
      <c r="E52" s="66"/>
      <c r="F52" s="124"/>
    </row>
    <row r="53" spans="2:6" x14ac:dyDescent="0.25">
      <c r="B53" s="123"/>
      <c r="C53" s="124"/>
      <c r="D53" s="66"/>
      <c r="E53" s="66"/>
      <c r="F53" s="124"/>
    </row>
    <row r="54" spans="2:6" x14ac:dyDescent="0.25">
      <c r="B54" s="123"/>
      <c r="C54" s="124"/>
      <c r="D54" s="66"/>
      <c r="E54" s="66"/>
      <c r="F54" s="124"/>
    </row>
    <row r="55" spans="2:6" x14ac:dyDescent="0.25">
      <c r="B55" s="123"/>
      <c r="C55" s="124"/>
      <c r="D55" s="66"/>
      <c r="E55" s="66"/>
      <c r="F55" s="124"/>
    </row>
    <row r="56" spans="2:6" x14ac:dyDescent="0.25">
      <c r="B56" s="123"/>
      <c r="C56" s="124"/>
      <c r="D56" s="66"/>
      <c r="E56" s="66"/>
      <c r="F56" s="124"/>
    </row>
    <row r="57" spans="2:6" x14ac:dyDescent="0.25">
      <c r="B57" s="123"/>
      <c r="C57" s="124"/>
      <c r="D57" s="66"/>
      <c r="E57" s="66"/>
      <c r="F57" s="124"/>
    </row>
    <row r="58" spans="2:6" x14ac:dyDescent="0.25">
      <c r="B58" s="124"/>
      <c r="C58" s="124"/>
      <c r="D58" s="124"/>
      <c r="E58" s="124"/>
      <c r="F58" s="124"/>
    </row>
    <row r="59" spans="2:6" x14ac:dyDescent="0.25">
      <c r="B59" s="124"/>
      <c r="C59" s="124"/>
      <c r="D59" s="124"/>
      <c r="E59" s="124"/>
      <c r="F59" s="124"/>
    </row>
  </sheetData>
  <mergeCells count="4">
    <mergeCell ref="B2:E2"/>
    <mergeCell ref="B4:E4"/>
    <mergeCell ref="B19:E19"/>
    <mergeCell ref="B38:E38"/>
  </mergeCells>
  <conditionalFormatting sqref="B52:B57">
    <cfRule type="colorScale" priority="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2:D57">
    <cfRule type="iconSet" priority="78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7 D18:E18 E16:E17 E11:E14 E8:E9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56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50">
      <iconSet iconSet="3Arrows">
        <cfvo type="percent" val="0"/>
        <cfvo type="percent" val="33"/>
        <cfvo type="percent" val="67"/>
      </iconSet>
    </cfRule>
  </conditionalFormatting>
  <conditionalFormatting sqref="D24:D30 D32:D37 D20:E22">
    <cfRule type="iconSet" priority="51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5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8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42:E4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43:E43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D43:E49 D51:E51 D39:E4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44:E51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E54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54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55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E53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55:E57 E53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56:E5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53:E57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52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tabSelected="1" zoomScale="86" zoomScaleNormal="86" workbookViewId="0">
      <selection activeCell="W15" sqref="W15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3" s="38" customFormat="1" ht="20.25" x14ac:dyDescent="0.3">
      <c r="B1" s="37" t="s">
        <v>74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3" s="44" customFormat="1" ht="124.5" customHeight="1" x14ac:dyDescent="0.25">
      <c r="A2" s="46"/>
      <c r="B2" s="45" t="s">
        <v>1</v>
      </c>
      <c r="C2" s="69" t="s">
        <v>63</v>
      </c>
      <c r="D2" s="69" t="s">
        <v>75</v>
      </c>
      <c r="E2" s="56" t="s">
        <v>68</v>
      </c>
      <c r="F2" s="56" t="s">
        <v>69</v>
      </c>
      <c r="G2" s="57" t="s">
        <v>64</v>
      </c>
      <c r="H2" s="57" t="s">
        <v>65</v>
      </c>
      <c r="I2" s="58" t="s">
        <v>76</v>
      </c>
      <c r="J2" s="58" t="s">
        <v>77</v>
      </c>
      <c r="K2" s="59" t="s">
        <v>78</v>
      </c>
      <c r="L2" s="59" t="s">
        <v>79</v>
      </c>
      <c r="M2" s="69" t="s">
        <v>55</v>
      </c>
      <c r="N2" s="69" t="s">
        <v>53</v>
      </c>
      <c r="O2" s="69" t="s">
        <v>54</v>
      </c>
      <c r="P2" s="69" t="s">
        <v>53</v>
      </c>
      <c r="Q2" s="60" t="s">
        <v>80</v>
      </c>
      <c r="R2" s="60" t="s">
        <v>81</v>
      </c>
      <c r="S2" s="61" t="s">
        <v>66</v>
      </c>
      <c r="T2" s="61" t="s">
        <v>67</v>
      </c>
    </row>
    <row r="3" spans="1:23" s="47" customFormat="1" x14ac:dyDescent="0.25">
      <c r="B3" s="42" t="s">
        <v>52</v>
      </c>
      <c r="C3" s="121">
        <v>2.0499999999999998</v>
      </c>
      <c r="D3" s="98">
        <v>0.74</v>
      </c>
      <c r="E3" s="87">
        <f>F3/D54</f>
        <v>55.764807830993632</v>
      </c>
      <c r="F3" s="86">
        <v>215738985</v>
      </c>
      <c r="G3" s="87">
        <f>H3/D54</f>
        <v>21.189788121683343</v>
      </c>
      <c r="H3" s="86">
        <v>81977569</v>
      </c>
      <c r="I3" s="105">
        <f>J3/D54</f>
        <v>0.27961398184934072</v>
      </c>
      <c r="J3" s="86">
        <v>1081751</v>
      </c>
      <c r="K3" s="126">
        <f>L3/D54*1000</f>
        <v>4809.9122968002421</v>
      </c>
      <c r="L3" s="126">
        <v>18608252</v>
      </c>
      <c r="M3" s="70"/>
      <c r="N3" s="71"/>
      <c r="O3" s="71"/>
      <c r="P3" s="71"/>
      <c r="Q3" s="103">
        <f>R3/D54</f>
        <v>234.54887547076171</v>
      </c>
      <c r="R3" s="86">
        <v>907406271</v>
      </c>
      <c r="S3" s="103">
        <v>275.7</v>
      </c>
      <c r="T3" s="86">
        <v>16705190</v>
      </c>
    </row>
    <row r="4" spans="1:23" s="47" customFormat="1" x14ac:dyDescent="0.25">
      <c r="B4" s="42"/>
      <c r="C4" s="72"/>
      <c r="D4" s="99"/>
      <c r="E4" s="87"/>
      <c r="F4" s="120"/>
      <c r="G4" s="110"/>
      <c r="H4" s="111"/>
      <c r="I4" s="106"/>
      <c r="J4" s="86"/>
      <c r="K4" s="127"/>
      <c r="L4" s="127"/>
      <c r="M4" s="43"/>
      <c r="N4" s="41"/>
      <c r="O4" s="41"/>
      <c r="P4" s="41"/>
      <c r="Q4" s="103"/>
      <c r="R4" s="101"/>
      <c r="S4" s="131"/>
      <c r="T4" s="132"/>
    </row>
    <row r="5" spans="1:23" x14ac:dyDescent="0.25">
      <c r="A5" s="40">
        <v>1</v>
      </c>
      <c r="B5" s="39" t="s">
        <v>23</v>
      </c>
      <c r="C5" s="90">
        <v>2.02076972010178</v>
      </c>
      <c r="D5" s="100">
        <v>0.92</v>
      </c>
      <c r="E5" s="92">
        <v>14.85</v>
      </c>
      <c r="F5" s="93">
        <v>532830</v>
      </c>
      <c r="G5" s="112">
        <v>3.4519986619836098</v>
      </c>
      <c r="H5" s="113">
        <v>123837</v>
      </c>
      <c r="I5" s="107">
        <v>0.29271896080727</v>
      </c>
      <c r="J5" s="108">
        <v>10501</v>
      </c>
      <c r="K5" s="128">
        <v>4227.3379048893303</v>
      </c>
      <c r="L5" s="128">
        <v>151651.51999999999</v>
      </c>
      <c r="M5" s="114">
        <v>36.9</v>
      </c>
      <c r="N5" s="115">
        <v>22</v>
      </c>
      <c r="O5" s="116">
        <v>0.39975550122249387</v>
      </c>
      <c r="P5" s="115">
        <v>22</v>
      </c>
      <c r="Q5" s="104">
        <v>25.492696660534101</v>
      </c>
      <c r="R5" s="102">
        <v>914525</v>
      </c>
      <c r="S5" s="133">
        <v>141.61252900232017</v>
      </c>
      <c r="T5" s="100">
        <v>183105</v>
      </c>
      <c r="W5" s="125"/>
    </row>
    <row r="6" spans="1:23" s="38" customFormat="1" x14ac:dyDescent="0.25">
      <c r="A6" s="38">
        <v>2</v>
      </c>
      <c r="B6" s="39" t="s">
        <v>24</v>
      </c>
      <c r="C6" s="90">
        <v>2.2578695853244999</v>
      </c>
      <c r="D6" s="100">
        <v>0.95</v>
      </c>
      <c r="E6" s="92">
        <v>121.2</v>
      </c>
      <c r="F6" s="93">
        <v>7634938</v>
      </c>
      <c r="G6" s="112">
        <v>25.3100612756771</v>
      </c>
      <c r="H6" s="113">
        <v>1594382</v>
      </c>
      <c r="I6" s="107">
        <v>0.22462456741911899</v>
      </c>
      <c r="J6" s="108">
        <v>14150</v>
      </c>
      <c r="K6" s="128">
        <v>6091.21932247516</v>
      </c>
      <c r="L6" s="128">
        <v>383710.27</v>
      </c>
      <c r="M6" s="114">
        <v>21.8</v>
      </c>
      <c r="N6" s="115">
        <v>34</v>
      </c>
      <c r="O6" s="116">
        <v>0.21515892420537899</v>
      </c>
      <c r="P6" s="115">
        <v>34</v>
      </c>
      <c r="Q6" s="104">
        <v>103.438613201257</v>
      </c>
      <c r="R6" s="102">
        <v>6516012</v>
      </c>
      <c r="S6" s="133">
        <v>155.35414012738855</v>
      </c>
      <c r="T6" s="100">
        <v>243906</v>
      </c>
    </row>
    <row r="7" spans="1:23" s="38" customFormat="1" x14ac:dyDescent="0.25">
      <c r="A7" s="38">
        <v>3</v>
      </c>
      <c r="B7" s="39" t="s">
        <v>46</v>
      </c>
      <c r="C7" s="90">
        <v>1.73381119826887</v>
      </c>
      <c r="D7" s="100">
        <v>0.57999999999999996</v>
      </c>
      <c r="E7" s="94">
        <v>25.6</v>
      </c>
      <c r="F7" s="93">
        <v>762436</v>
      </c>
      <c r="G7" s="112">
        <v>9.4435565106440098</v>
      </c>
      <c r="H7" s="113">
        <v>281248</v>
      </c>
      <c r="I7" s="107">
        <v>0.13662615002350401</v>
      </c>
      <c r="J7" s="108">
        <v>4069</v>
      </c>
      <c r="K7" s="128">
        <v>3729.0655429454</v>
      </c>
      <c r="L7" s="128">
        <v>111059.03</v>
      </c>
      <c r="M7" s="114">
        <v>5.8</v>
      </c>
      <c r="N7" s="115">
        <v>43</v>
      </c>
      <c r="O7" s="116">
        <v>1.9559902200488994E-2</v>
      </c>
      <c r="P7" s="115">
        <v>43</v>
      </c>
      <c r="Q7" s="104">
        <v>134.13239540662099</v>
      </c>
      <c r="R7" s="102">
        <v>3994731</v>
      </c>
      <c r="S7" s="133">
        <v>122.91713147410358</v>
      </c>
      <c r="T7" s="100">
        <v>154261</v>
      </c>
    </row>
    <row r="8" spans="1:23" s="38" customFormat="1" x14ac:dyDescent="0.25">
      <c r="A8" s="38">
        <v>4</v>
      </c>
      <c r="B8" s="39" t="s">
        <v>21</v>
      </c>
      <c r="C8" s="90">
        <v>1.8134740682825099</v>
      </c>
      <c r="D8" s="100">
        <v>0.28999999999999998</v>
      </c>
      <c r="E8" s="92">
        <v>30.29</v>
      </c>
      <c r="F8" s="93">
        <v>934023</v>
      </c>
      <c r="G8" s="112">
        <v>14.193214621647</v>
      </c>
      <c r="H8" s="113">
        <v>437591</v>
      </c>
      <c r="I8" s="107">
        <v>0.31679154098147999</v>
      </c>
      <c r="J8" s="108">
        <v>9767</v>
      </c>
      <c r="K8" s="128">
        <v>4847.3027148000401</v>
      </c>
      <c r="L8" s="128">
        <v>149447.19</v>
      </c>
      <c r="M8" s="114">
        <v>77.400000000000006</v>
      </c>
      <c r="N8" s="115">
        <v>3</v>
      </c>
      <c r="O8" s="116">
        <v>0.89486552567237165</v>
      </c>
      <c r="P8" s="115">
        <v>3</v>
      </c>
      <c r="Q8" s="104">
        <v>40.186176251175802</v>
      </c>
      <c r="R8" s="102">
        <v>1238980</v>
      </c>
      <c r="S8" s="133">
        <v>194.92230215827337</v>
      </c>
      <c r="T8" s="100">
        <v>406413</v>
      </c>
    </row>
    <row r="9" spans="1:23" s="38" customFormat="1" x14ac:dyDescent="0.25">
      <c r="A9" s="38">
        <v>5</v>
      </c>
      <c r="B9" s="39" t="s">
        <v>33</v>
      </c>
      <c r="C9" s="91">
        <v>1.8404557042702401</v>
      </c>
      <c r="D9" s="100">
        <v>1.27</v>
      </c>
      <c r="E9" s="92">
        <v>11.27</v>
      </c>
      <c r="F9" s="93">
        <v>292306</v>
      </c>
      <c r="G9" s="112">
        <v>10.8034089156255</v>
      </c>
      <c r="H9" s="113">
        <v>280154</v>
      </c>
      <c r="I9" s="107">
        <v>0.303524602807342</v>
      </c>
      <c r="J9" s="108">
        <v>7871</v>
      </c>
      <c r="K9" s="128">
        <v>4577.7888323307097</v>
      </c>
      <c r="L9" s="128">
        <v>118711.22</v>
      </c>
      <c r="M9" s="114">
        <v>45.5</v>
      </c>
      <c r="N9" s="115">
        <v>18</v>
      </c>
      <c r="O9" s="116">
        <v>0.50488997555012227</v>
      </c>
      <c r="P9" s="115">
        <v>18</v>
      </c>
      <c r="Q9" s="104">
        <v>14.727710936294899</v>
      </c>
      <c r="R9" s="102">
        <v>381919</v>
      </c>
      <c r="S9" s="133">
        <v>172.48887390424815</v>
      </c>
      <c r="T9" s="100">
        <v>255801</v>
      </c>
    </row>
    <row r="10" spans="1:23" s="74" customFormat="1" x14ac:dyDescent="0.25">
      <c r="A10" s="74">
        <v>6</v>
      </c>
      <c r="B10" s="73" t="s">
        <v>45</v>
      </c>
      <c r="C10" s="91">
        <v>1.8431485503824701</v>
      </c>
      <c r="D10" s="100">
        <v>0.51</v>
      </c>
      <c r="E10" s="92">
        <v>8.18</v>
      </c>
      <c r="F10" s="93">
        <v>159042</v>
      </c>
      <c r="G10" s="112">
        <v>12.221307680436199</v>
      </c>
      <c r="H10" s="113">
        <v>237570</v>
      </c>
      <c r="I10" s="107">
        <v>0.200421832398786</v>
      </c>
      <c r="J10" s="108">
        <v>3896</v>
      </c>
      <c r="K10" s="128">
        <v>4758.4803745048603</v>
      </c>
      <c r="L10" s="128">
        <v>92500.1</v>
      </c>
      <c r="M10" s="114">
        <v>29.1</v>
      </c>
      <c r="N10" s="115">
        <v>28</v>
      </c>
      <c r="O10" s="116">
        <v>0.30440097799511007</v>
      </c>
      <c r="P10" s="115">
        <v>28</v>
      </c>
      <c r="Q10" s="104">
        <v>6.1717680950666196</v>
      </c>
      <c r="R10" s="102">
        <v>119973</v>
      </c>
      <c r="S10" s="133">
        <v>321.67894736842106</v>
      </c>
      <c r="T10" s="100">
        <v>427833</v>
      </c>
    </row>
    <row r="11" spans="1:23" s="38" customFormat="1" x14ac:dyDescent="0.25">
      <c r="A11" s="38">
        <v>7</v>
      </c>
      <c r="B11" s="39" t="s">
        <v>8</v>
      </c>
      <c r="C11" s="91">
        <v>2.64392196098049</v>
      </c>
      <c r="D11" s="100">
        <v>1.04</v>
      </c>
      <c r="E11" s="92">
        <v>219.52</v>
      </c>
      <c r="F11" s="93">
        <v>44804702</v>
      </c>
      <c r="G11" s="112">
        <v>64.966653764557705</v>
      </c>
      <c r="H11" s="113">
        <v>13259759</v>
      </c>
      <c r="I11" s="107">
        <v>0.35163472986413602</v>
      </c>
      <c r="J11" s="108">
        <v>71769</v>
      </c>
      <c r="K11" s="128">
        <v>5090.2553637659803</v>
      </c>
      <c r="L11" s="128">
        <v>1038926.21</v>
      </c>
      <c r="M11" s="114">
        <v>6.3</v>
      </c>
      <c r="N11" s="115">
        <v>42</v>
      </c>
      <c r="O11" s="116">
        <v>2.5672371638141806E-2</v>
      </c>
      <c r="P11" s="115">
        <v>42</v>
      </c>
      <c r="Q11" s="104">
        <v>1288.6758467621401</v>
      </c>
      <c r="R11" s="102">
        <v>263020029</v>
      </c>
      <c r="S11" s="133">
        <v>94.726123595505612</v>
      </c>
      <c r="T11" s="100">
        <v>134890</v>
      </c>
    </row>
    <row r="12" spans="1:23" s="38" customFormat="1" x14ac:dyDescent="0.25">
      <c r="A12" s="38">
        <v>8</v>
      </c>
      <c r="B12" s="39" t="s">
        <v>30</v>
      </c>
      <c r="C12" s="91">
        <v>1.68739915819011</v>
      </c>
      <c r="D12" s="100">
        <v>0.44</v>
      </c>
      <c r="E12" s="92">
        <v>10.119999999999999</v>
      </c>
      <c r="F12" s="93">
        <v>206643</v>
      </c>
      <c r="G12" s="112">
        <v>14.390550795593599</v>
      </c>
      <c r="H12" s="113">
        <v>293927</v>
      </c>
      <c r="I12" s="107">
        <v>0.58790697674418602</v>
      </c>
      <c r="J12" s="108">
        <v>12008</v>
      </c>
      <c r="K12" s="128">
        <v>4706.42839657283</v>
      </c>
      <c r="L12" s="128">
        <v>96128.8</v>
      </c>
      <c r="M12" s="114">
        <v>55.2</v>
      </c>
      <c r="N12" s="115">
        <v>12</v>
      </c>
      <c r="O12" s="116">
        <v>0.62347188264058684</v>
      </c>
      <c r="P12" s="115">
        <v>12</v>
      </c>
      <c r="Q12" s="104">
        <v>13.4596328029376</v>
      </c>
      <c r="R12" s="102">
        <v>274913</v>
      </c>
      <c r="S12" s="133">
        <v>136.0777460770328</v>
      </c>
      <c r="T12" s="100">
        <v>190781</v>
      </c>
    </row>
    <row r="13" spans="1:23" s="38" customFormat="1" x14ac:dyDescent="0.25">
      <c r="A13" s="38">
        <v>9</v>
      </c>
      <c r="B13" s="39" t="s">
        <v>34</v>
      </c>
      <c r="C13" s="91">
        <v>1.6701266258937</v>
      </c>
      <c r="D13" s="100">
        <v>0.67</v>
      </c>
      <c r="E13" s="92">
        <v>8.27</v>
      </c>
      <c r="F13" s="93">
        <v>434433</v>
      </c>
      <c r="G13" s="112">
        <v>4.0175709118598899</v>
      </c>
      <c r="H13" s="113">
        <v>211043</v>
      </c>
      <c r="I13" s="107">
        <v>0.157909765848087</v>
      </c>
      <c r="J13" s="108">
        <v>8295</v>
      </c>
      <c r="K13" s="128">
        <v>3692.0776699029102</v>
      </c>
      <c r="L13" s="128">
        <v>193944.84</v>
      </c>
      <c r="M13" s="114">
        <v>56.1</v>
      </c>
      <c r="N13" s="115">
        <v>11</v>
      </c>
      <c r="O13" s="116">
        <v>0.63447432762836187</v>
      </c>
      <c r="P13" s="115">
        <v>11</v>
      </c>
      <c r="Q13" s="104">
        <v>22.488235294117601</v>
      </c>
      <c r="R13" s="102">
        <v>1181307</v>
      </c>
      <c r="S13" s="133">
        <v>152.80705394190872</v>
      </c>
      <c r="T13" s="100">
        <v>368265</v>
      </c>
    </row>
    <row r="14" spans="1:23" s="38" customFormat="1" x14ac:dyDescent="0.25">
      <c r="A14" s="38">
        <v>10</v>
      </c>
      <c r="B14" s="39" t="s">
        <v>49</v>
      </c>
      <c r="C14" s="91">
        <v>1.7897526814998701</v>
      </c>
      <c r="D14" s="100">
        <v>0.52</v>
      </c>
      <c r="E14" s="92">
        <v>22.99</v>
      </c>
      <c r="F14" s="93">
        <v>303794</v>
      </c>
      <c r="G14" s="112">
        <v>5.9675368898978398</v>
      </c>
      <c r="H14" s="113">
        <v>78861</v>
      </c>
      <c r="I14" s="107">
        <v>0.18842224744608399</v>
      </c>
      <c r="J14" s="108">
        <v>2490</v>
      </c>
      <c r="K14" s="128">
        <v>5124.4578130911896</v>
      </c>
      <c r="L14" s="128">
        <v>67719.710000000006</v>
      </c>
      <c r="M14" s="114">
        <v>84.5</v>
      </c>
      <c r="N14" s="115">
        <v>2</v>
      </c>
      <c r="O14" s="116">
        <v>0.98166259168704162</v>
      </c>
      <c r="P14" s="115">
        <v>2</v>
      </c>
      <c r="Q14" s="104">
        <v>5.0667423382519896</v>
      </c>
      <c r="R14" s="102">
        <v>66957</v>
      </c>
      <c r="S14" s="133">
        <v>263.71505739365296</v>
      </c>
      <c r="T14" s="100">
        <v>390562</v>
      </c>
    </row>
    <row r="15" spans="1:23" s="38" customFormat="1" x14ac:dyDescent="0.25">
      <c r="A15" s="38">
        <v>11</v>
      </c>
      <c r="B15" s="39" t="s">
        <v>16</v>
      </c>
      <c r="C15" s="91">
        <v>2.2835895801800401</v>
      </c>
      <c r="D15" s="100">
        <v>1.27</v>
      </c>
      <c r="E15" s="92">
        <v>110.3</v>
      </c>
      <c r="F15" s="95">
        <v>3917519</v>
      </c>
      <c r="G15" s="112">
        <v>31.588253512402499</v>
      </c>
      <c r="H15" s="113">
        <v>1121920</v>
      </c>
      <c r="I15" s="107">
        <v>0.15203986823211399</v>
      </c>
      <c r="J15" s="108">
        <v>5400</v>
      </c>
      <c r="K15" s="128">
        <v>5872.7629022721503</v>
      </c>
      <c r="L15" s="128">
        <v>208582.92</v>
      </c>
      <c r="M15" s="114">
        <v>18.600000000000001</v>
      </c>
      <c r="N15" s="115">
        <v>38</v>
      </c>
      <c r="O15" s="116">
        <v>0.17603911980440101</v>
      </c>
      <c r="P15" s="115">
        <v>38</v>
      </c>
      <c r="Q15" s="104">
        <v>86.340991637807306</v>
      </c>
      <c r="R15" s="102">
        <v>3066573</v>
      </c>
      <c r="S15" s="133">
        <v>272.49561403508773</v>
      </c>
      <c r="T15" s="100">
        <v>186387</v>
      </c>
    </row>
    <row r="16" spans="1:23" s="38" customFormat="1" x14ac:dyDescent="0.25">
      <c r="A16" s="38">
        <v>12</v>
      </c>
      <c r="B16" s="39" t="s">
        <v>38</v>
      </c>
      <c r="C16" s="91">
        <v>1.69505082932049</v>
      </c>
      <c r="D16" s="100">
        <v>0.9</v>
      </c>
      <c r="E16" s="92">
        <v>11.91</v>
      </c>
      <c r="F16" s="93">
        <v>401988</v>
      </c>
      <c r="G16" s="112">
        <v>9.3867105302154705</v>
      </c>
      <c r="H16" s="113">
        <v>316717</v>
      </c>
      <c r="I16" s="107">
        <v>0.21504993924305699</v>
      </c>
      <c r="J16" s="108">
        <v>7256</v>
      </c>
      <c r="K16" s="128">
        <v>4109.4125840964998</v>
      </c>
      <c r="L16" s="128">
        <v>138655.69</v>
      </c>
      <c r="M16" s="114">
        <v>76.400000000000006</v>
      </c>
      <c r="N16" s="115">
        <v>4</v>
      </c>
      <c r="O16" s="116">
        <v>0.88264058679706603</v>
      </c>
      <c r="P16" s="115">
        <v>4</v>
      </c>
      <c r="Q16" s="104">
        <v>47.347025873566302</v>
      </c>
      <c r="R16" s="102">
        <v>1597536</v>
      </c>
      <c r="S16" s="133">
        <v>188.17067494181535</v>
      </c>
      <c r="T16" s="100">
        <v>485104</v>
      </c>
    </row>
    <row r="17" spans="1:20" s="38" customFormat="1" x14ac:dyDescent="0.25">
      <c r="A17" s="38">
        <v>13</v>
      </c>
      <c r="B17" s="39" t="s">
        <v>22</v>
      </c>
      <c r="C17" s="91">
        <v>2.20836521869608</v>
      </c>
      <c r="D17" s="100">
        <v>0.56999999999999995</v>
      </c>
      <c r="E17" s="92">
        <v>51.65</v>
      </c>
      <c r="F17" s="93">
        <v>5569239</v>
      </c>
      <c r="G17" s="112">
        <v>8.1637407376494302</v>
      </c>
      <c r="H17" s="113">
        <v>880288</v>
      </c>
      <c r="I17" s="107">
        <v>0.121275352641683</v>
      </c>
      <c r="J17" s="108">
        <v>13077</v>
      </c>
      <c r="K17" s="128">
        <v>5138.4094260356696</v>
      </c>
      <c r="L17" s="128">
        <v>554069.55000000005</v>
      </c>
      <c r="M17" s="114">
        <v>30.7</v>
      </c>
      <c r="N17" s="115">
        <v>25</v>
      </c>
      <c r="O17" s="116">
        <v>0.32396088019559904</v>
      </c>
      <c r="P17" s="115">
        <v>25</v>
      </c>
      <c r="Q17" s="104">
        <v>65.901659108403095</v>
      </c>
      <c r="R17" s="102">
        <v>7106110</v>
      </c>
      <c r="S17" s="133">
        <v>143.30711610486892</v>
      </c>
      <c r="T17" s="100">
        <v>76526</v>
      </c>
    </row>
    <row r="18" spans="1:20" s="38" customFormat="1" x14ac:dyDescent="0.25">
      <c r="A18" s="38">
        <v>14</v>
      </c>
      <c r="B18" s="39" t="s">
        <v>26</v>
      </c>
      <c r="C18" s="91">
        <v>1.8013311853484799</v>
      </c>
      <c r="D18" s="100">
        <v>0.48</v>
      </c>
      <c r="E18" s="92">
        <v>21.15</v>
      </c>
      <c r="F18" s="93">
        <v>930081</v>
      </c>
      <c r="G18" s="112">
        <v>4.2683509186829198</v>
      </c>
      <c r="H18" s="113">
        <v>187705</v>
      </c>
      <c r="I18" s="107">
        <v>0.10771784609787199</v>
      </c>
      <c r="J18" s="108">
        <v>4737</v>
      </c>
      <c r="K18" s="128">
        <v>4742.8686101509902</v>
      </c>
      <c r="L18" s="128">
        <v>208572.39</v>
      </c>
      <c r="M18" s="114">
        <v>23.3</v>
      </c>
      <c r="N18" s="115">
        <v>32</v>
      </c>
      <c r="O18" s="116">
        <v>0.23349633251833743</v>
      </c>
      <c r="P18" s="115">
        <v>32</v>
      </c>
      <c r="Q18" s="104">
        <v>68.381207931599107</v>
      </c>
      <c r="R18" s="102">
        <v>3007132</v>
      </c>
      <c r="S18" s="133">
        <v>228.50128314798974</v>
      </c>
      <c r="T18" s="100">
        <v>534236</v>
      </c>
    </row>
    <row r="19" spans="1:20" s="38" customFormat="1" x14ac:dyDescent="0.25">
      <c r="A19" s="38">
        <v>15</v>
      </c>
      <c r="B19" s="39" t="s">
        <v>18</v>
      </c>
      <c r="C19" s="91">
        <v>2.8089604096187299</v>
      </c>
      <c r="D19" s="100">
        <v>0.47</v>
      </c>
      <c r="E19" s="92">
        <v>17.670000000000002</v>
      </c>
      <c r="F19" s="93">
        <v>292909</v>
      </c>
      <c r="G19" s="112">
        <v>95.558443908323298</v>
      </c>
      <c r="H19" s="113">
        <v>1584359</v>
      </c>
      <c r="I19" s="107">
        <v>1.2257539203860099</v>
      </c>
      <c r="J19" s="108">
        <v>20323</v>
      </c>
      <c r="K19" s="128">
        <v>7936.9246079614004</v>
      </c>
      <c r="L19" s="128">
        <v>131594.21</v>
      </c>
      <c r="M19" s="114">
        <v>68.599999999999994</v>
      </c>
      <c r="N19" s="115">
        <v>6</v>
      </c>
      <c r="O19" s="116">
        <v>0.78728606356968212</v>
      </c>
      <c r="P19" s="115">
        <v>6</v>
      </c>
      <c r="Q19" s="104">
        <v>65.479372738238794</v>
      </c>
      <c r="R19" s="102">
        <v>1085648</v>
      </c>
      <c r="S19" s="133">
        <v>388.36804308797127</v>
      </c>
      <c r="T19" s="100">
        <v>216321</v>
      </c>
    </row>
    <row r="20" spans="1:20" s="38" customFormat="1" x14ac:dyDescent="0.25">
      <c r="A20" s="38">
        <v>16</v>
      </c>
      <c r="B20" s="39" t="s">
        <v>20</v>
      </c>
      <c r="C20" s="91">
        <v>2.0383588602720999</v>
      </c>
      <c r="D20" s="100">
        <v>0.56000000000000005</v>
      </c>
      <c r="E20" s="92">
        <v>19.75</v>
      </c>
      <c r="F20" s="93">
        <v>935141</v>
      </c>
      <c r="G20" s="112">
        <v>27.3017385242612</v>
      </c>
      <c r="H20" s="113">
        <v>1292437</v>
      </c>
      <c r="I20" s="107">
        <v>1.1977439320644701</v>
      </c>
      <c r="J20" s="108">
        <v>56700</v>
      </c>
      <c r="K20" s="128">
        <v>4002.24318215425</v>
      </c>
      <c r="L20" s="128">
        <v>189462.19</v>
      </c>
      <c r="M20" s="114">
        <v>22.7</v>
      </c>
      <c r="N20" s="115">
        <v>33</v>
      </c>
      <c r="O20" s="116">
        <v>0.22616136919315405</v>
      </c>
      <c r="P20" s="115">
        <v>33</v>
      </c>
      <c r="Q20" s="104">
        <v>100.320771456938</v>
      </c>
      <c r="R20" s="102">
        <v>4749085</v>
      </c>
      <c r="S20" s="133">
        <v>183.65157329240216</v>
      </c>
      <c r="T20" s="100">
        <v>239298</v>
      </c>
    </row>
    <row r="21" spans="1:20" s="38" customFormat="1" x14ac:dyDescent="0.25">
      <c r="A21" s="38">
        <v>17</v>
      </c>
      <c r="B21" s="39" t="s">
        <v>48</v>
      </c>
      <c r="C21" s="91">
        <v>1.8441730279898201</v>
      </c>
      <c r="D21" s="100">
        <v>0.45</v>
      </c>
      <c r="E21" s="92">
        <v>11.14</v>
      </c>
      <c r="F21" s="93">
        <v>257897</v>
      </c>
      <c r="G21" s="112">
        <v>7.0914981855883896</v>
      </c>
      <c r="H21" s="113">
        <v>164154</v>
      </c>
      <c r="I21" s="107">
        <v>0.114912735441507</v>
      </c>
      <c r="J21" s="108">
        <v>2660</v>
      </c>
      <c r="K21" s="128">
        <v>3502.62009676862</v>
      </c>
      <c r="L21" s="128">
        <v>81078.649999999994</v>
      </c>
      <c r="M21" s="114">
        <v>29.7</v>
      </c>
      <c r="N21" s="115">
        <v>27</v>
      </c>
      <c r="O21" s="116">
        <v>0.31173594132029342</v>
      </c>
      <c r="P21" s="115">
        <v>27</v>
      </c>
      <c r="Q21" s="104">
        <v>38.172973907032997</v>
      </c>
      <c r="R21" s="102">
        <v>883628</v>
      </c>
      <c r="S21" s="133">
        <v>135.82807308970101</v>
      </c>
      <c r="T21" s="100">
        <v>163537</v>
      </c>
    </row>
    <row r="22" spans="1:20" s="38" customFormat="1" x14ac:dyDescent="0.25">
      <c r="A22" s="38">
        <v>18</v>
      </c>
      <c r="B22" s="39" t="s">
        <v>12</v>
      </c>
      <c r="C22" s="91">
        <v>2.36341802455788</v>
      </c>
      <c r="D22" s="100">
        <v>1.25</v>
      </c>
      <c r="E22" s="92">
        <v>66.81</v>
      </c>
      <c r="F22" s="93">
        <v>5689610</v>
      </c>
      <c r="G22" s="112">
        <v>45.987271318193599</v>
      </c>
      <c r="H22" s="113">
        <v>3916368</v>
      </c>
      <c r="I22" s="107">
        <v>0.18960334421455599</v>
      </c>
      <c r="J22" s="108">
        <v>16147</v>
      </c>
      <c r="K22" s="128">
        <v>3910.2388389187699</v>
      </c>
      <c r="L22" s="128">
        <v>333003.76</v>
      </c>
      <c r="M22" s="114">
        <v>20</v>
      </c>
      <c r="N22" s="115">
        <v>35</v>
      </c>
      <c r="O22" s="116">
        <v>0.19315403422982885</v>
      </c>
      <c r="P22" s="115">
        <v>35</v>
      </c>
      <c r="Q22" s="104">
        <v>464.03097625701599</v>
      </c>
      <c r="R22" s="102">
        <v>39517806</v>
      </c>
      <c r="S22" s="133">
        <v>378.78917910447763</v>
      </c>
      <c r="T22" s="100">
        <v>203031</v>
      </c>
    </row>
    <row r="23" spans="1:20" s="38" customFormat="1" x14ac:dyDescent="0.25">
      <c r="A23" s="38">
        <v>19</v>
      </c>
      <c r="B23" s="39" t="s">
        <v>25</v>
      </c>
      <c r="C23" s="91">
        <v>2.11850913982749</v>
      </c>
      <c r="D23" s="100">
        <v>1</v>
      </c>
      <c r="E23" s="92">
        <v>90.24</v>
      </c>
      <c r="F23" s="93">
        <v>5068087</v>
      </c>
      <c r="G23" s="112">
        <v>8.8595185528096305</v>
      </c>
      <c r="H23" s="113">
        <v>497586</v>
      </c>
      <c r="I23" s="107">
        <v>0.231518410369632</v>
      </c>
      <c r="J23" s="108">
        <v>13003</v>
      </c>
      <c r="K23" s="128">
        <v>5599.3590200128201</v>
      </c>
      <c r="L23" s="128">
        <v>314482.40000000002</v>
      </c>
      <c r="M23" s="114">
        <v>14.5</v>
      </c>
      <c r="N23" s="115">
        <v>40</v>
      </c>
      <c r="O23" s="116">
        <v>0.12591687041564795</v>
      </c>
      <c r="P23" s="115">
        <v>40</v>
      </c>
      <c r="Q23" s="104">
        <v>210.22496617050101</v>
      </c>
      <c r="R23" s="102">
        <v>11807075</v>
      </c>
      <c r="S23" s="133">
        <v>116.39864864864865</v>
      </c>
      <c r="T23" s="100">
        <v>189497</v>
      </c>
    </row>
    <row r="24" spans="1:20" s="38" customFormat="1" x14ac:dyDescent="0.25">
      <c r="A24" s="38">
        <v>20</v>
      </c>
      <c r="B24" s="39" t="s">
        <v>35</v>
      </c>
      <c r="C24" s="91">
        <v>1.7607932818474901</v>
      </c>
      <c r="D24" s="100">
        <v>1.0900000000000001</v>
      </c>
      <c r="E24" s="92">
        <v>19.8</v>
      </c>
      <c r="F24" s="93">
        <v>3263234</v>
      </c>
      <c r="G24" s="112">
        <v>10.5642633038602</v>
      </c>
      <c r="H24" s="113">
        <v>1740811</v>
      </c>
      <c r="I24" s="107">
        <v>0.52853753117736701</v>
      </c>
      <c r="J24" s="108">
        <v>87094</v>
      </c>
      <c r="K24" s="128">
        <v>4800.6322254116003</v>
      </c>
      <c r="L24" s="128">
        <v>791062.58</v>
      </c>
      <c r="M24" s="114">
        <v>29.8</v>
      </c>
      <c r="N24" s="115">
        <v>26</v>
      </c>
      <c r="O24" s="116">
        <v>0.31295843520782402</v>
      </c>
      <c r="P24" s="115">
        <v>26</v>
      </c>
      <c r="Q24" s="104">
        <v>80.153662695787801</v>
      </c>
      <c r="R24" s="102">
        <v>13207961</v>
      </c>
      <c r="S24" s="133">
        <v>774.02790178571433</v>
      </c>
      <c r="T24" s="100">
        <v>2080587</v>
      </c>
    </row>
    <row r="25" spans="1:20" s="52" customFormat="1" x14ac:dyDescent="0.25">
      <c r="A25" s="52">
        <v>21</v>
      </c>
      <c r="B25" s="53" t="s">
        <v>43</v>
      </c>
      <c r="C25" s="91">
        <v>1.7802983638113601</v>
      </c>
      <c r="D25" s="100">
        <v>0.36</v>
      </c>
      <c r="E25" s="96">
        <v>12.23</v>
      </c>
      <c r="F25" s="95">
        <v>173759</v>
      </c>
      <c r="G25" s="112">
        <v>7.4977127172918596</v>
      </c>
      <c r="H25" s="113">
        <v>106535</v>
      </c>
      <c r="I25" s="109">
        <v>0.14314870856499401</v>
      </c>
      <c r="J25" s="108">
        <v>2034</v>
      </c>
      <c r="K25" s="128">
        <v>4047.19332817229</v>
      </c>
      <c r="L25" s="129">
        <v>57506.57</v>
      </c>
      <c r="M25" s="117">
        <v>33</v>
      </c>
      <c r="N25" s="118">
        <v>24</v>
      </c>
      <c r="O25" s="119">
        <v>0.35207823960880197</v>
      </c>
      <c r="P25" s="118">
        <v>24</v>
      </c>
      <c r="Q25" s="104">
        <v>18.853543528749402</v>
      </c>
      <c r="R25" s="102">
        <v>267890</v>
      </c>
      <c r="S25" s="133">
        <v>124.60437076111529</v>
      </c>
      <c r="T25" s="100">
        <v>165350</v>
      </c>
    </row>
    <row r="26" spans="1:20" s="38" customFormat="1" x14ac:dyDescent="0.25">
      <c r="A26" s="38">
        <v>22</v>
      </c>
      <c r="B26" s="39" t="s">
        <v>39</v>
      </c>
      <c r="C26" s="91">
        <v>1.53937810735653</v>
      </c>
      <c r="D26" s="100">
        <v>0.83</v>
      </c>
      <c r="E26" s="92">
        <v>16.399999999999999</v>
      </c>
      <c r="F26" s="93">
        <v>257415</v>
      </c>
      <c r="G26" s="112">
        <v>8.1150267652306898</v>
      </c>
      <c r="H26" s="113">
        <v>127341</v>
      </c>
      <c r="I26" s="107">
        <v>0.34686464440479198</v>
      </c>
      <c r="J26" s="108">
        <v>5443</v>
      </c>
      <c r="K26" s="128">
        <v>4975.7545245985202</v>
      </c>
      <c r="L26" s="128">
        <v>78079.539999999994</v>
      </c>
      <c r="M26" s="114">
        <v>48.5</v>
      </c>
      <c r="N26" s="115">
        <v>17</v>
      </c>
      <c r="O26" s="116">
        <v>0.54156479217603914</v>
      </c>
      <c r="P26" s="115">
        <v>17</v>
      </c>
      <c r="Q26" s="104">
        <v>19.814172826918199</v>
      </c>
      <c r="R26" s="102">
        <v>310924</v>
      </c>
      <c r="S26" s="133">
        <v>104.39752252252252</v>
      </c>
      <c r="T26" s="100">
        <v>92705</v>
      </c>
    </row>
    <row r="27" spans="1:20" s="38" customFormat="1" x14ac:dyDescent="0.25">
      <c r="A27" s="38">
        <v>23</v>
      </c>
      <c r="B27" s="39" t="s">
        <v>36</v>
      </c>
      <c r="C27" s="91">
        <v>1.6207941056078601</v>
      </c>
      <c r="D27" s="100">
        <v>0.69</v>
      </c>
      <c r="E27" s="92">
        <v>9.44</v>
      </c>
      <c r="F27" s="93">
        <v>484548</v>
      </c>
      <c r="G27" s="112">
        <v>8.1712426196925101</v>
      </c>
      <c r="H27" s="113">
        <v>419340</v>
      </c>
      <c r="I27" s="107">
        <v>0.22913540793858</v>
      </c>
      <c r="J27" s="108">
        <v>11759</v>
      </c>
      <c r="K27" s="128">
        <v>3835.2567275278202</v>
      </c>
      <c r="L27" s="128">
        <v>196821.54</v>
      </c>
      <c r="M27" s="114">
        <v>38.5</v>
      </c>
      <c r="N27" s="115">
        <v>20</v>
      </c>
      <c r="O27" s="116">
        <v>0.41931540342298285</v>
      </c>
      <c r="P27" s="115">
        <v>20</v>
      </c>
      <c r="Q27" s="104">
        <v>25.668271010736799</v>
      </c>
      <c r="R27" s="102">
        <v>1317270</v>
      </c>
      <c r="S27" s="133">
        <v>224.73082783138648</v>
      </c>
      <c r="T27" s="100">
        <v>442495</v>
      </c>
    </row>
    <row r="28" spans="1:20" s="38" customFormat="1" ht="17.25" customHeight="1" x14ac:dyDescent="0.25">
      <c r="A28" s="38">
        <v>24</v>
      </c>
      <c r="B28" s="39" t="s">
        <v>11</v>
      </c>
      <c r="C28" s="91">
        <v>2.59056496717192</v>
      </c>
      <c r="D28" s="100">
        <v>0.26</v>
      </c>
      <c r="E28" s="92">
        <v>59.21</v>
      </c>
      <c r="F28" s="93">
        <v>2370727</v>
      </c>
      <c r="G28" s="112">
        <v>70.000099895110097</v>
      </c>
      <c r="H28" s="113">
        <v>2802944</v>
      </c>
      <c r="I28" s="107">
        <v>2.0814894360921001</v>
      </c>
      <c r="J28" s="108">
        <v>83347</v>
      </c>
      <c r="K28" s="128">
        <v>5160.2267619000004</v>
      </c>
      <c r="L28" s="128">
        <v>206625.8</v>
      </c>
      <c r="M28" s="114">
        <v>13.5</v>
      </c>
      <c r="N28" s="115">
        <v>41</v>
      </c>
      <c r="O28" s="116">
        <v>0.11369193154034231</v>
      </c>
      <c r="P28" s="115">
        <v>41</v>
      </c>
      <c r="Q28" s="104">
        <v>358.55404325458301</v>
      </c>
      <c r="R28" s="102">
        <v>14357221</v>
      </c>
      <c r="S28" s="133">
        <v>564.43069641649765</v>
      </c>
      <c r="T28" s="100">
        <v>834793</v>
      </c>
    </row>
    <row r="29" spans="1:20" s="38" customFormat="1" ht="17.25" customHeight="1" x14ac:dyDescent="0.25">
      <c r="A29" s="38">
        <v>25</v>
      </c>
      <c r="B29" s="39" t="s">
        <v>15</v>
      </c>
      <c r="C29" s="91">
        <v>2.3291657001469099</v>
      </c>
      <c r="D29" s="100">
        <v>0.74</v>
      </c>
      <c r="E29" s="92">
        <v>109.53</v>
      </c>
      <c r="F29" s="93">
        <v>9244546</v>
      </c>
      <c r="G29" s="112">
        <v>17.2342333803301</v>
      </c>
      <c r="H29" s="113">
        <v>1454621</v>
      </c>
      <c r="I29" s="107">
        <v>7.6845609753207797E-2</v>
      </c>
      <c r="J29" s="108">
        <v>6486</v>
      </c>
      <c r="K29" s="128">
        <v>5498.1375069606502</v>
      </c>
      <c r="L29" s="128">
        <v>464059.3</v>
      </c>
      <c r="M29" s="114">
        <v>19.100000000000001</v>
      </c>
      <c r="N29" s="115">
        <v>37</v>
      </c>
      <c r="O29" s="116">
        <v>0.18215158924205382</v>
      </c>
      <c r="P29" s="115">
        <v>37</v>
      </c>
      <c r="Q29" s="104">
        <v>115.266767768918</v>
      </c>
      <c r="R29" s="102">
        <v>9728861</v>
      </c>
      <c r="S29" s="133">
        <v>209.54733727810651</v>
      </c>
      <c r="T29" s="100">
        <v>212481</v>
      </c>
    </row>
    <row r="30" spans="1:20" s="38" customFormat="1" ht="17.25" customHeight="1" x14ac:dyDescent="0.25">
      <c r="A30" s="38">
        <v>26</v>
      </c>
      <c r="B30" s="39" t="s">
        <v>44</v>
      </c>
      <c r="C30" s="91">
        <v>1.7474474987194799</v>
      </c>
      <c r="D30" s="100">
        <v>0.91</v>
      </c>
      <c r="E30" s="92">
        <v>11.14</v>
      </c>
      <c r="F30" s="93">
        <v>484204</v>
      </c>
      <c r="G30" s="112">
        <v>6.0197432003313498</v>
      </c>
      <c r="H30" s="113">
        <v>261606</v>
      </c>
      <c r="I30" s="107">
        <v>0.22428551705094599</v>
      </c>
      <c r="J30" s="108">
        <v>9747</v>
      </c>
      <c r="K30" s="128">
        <v>3873.8082746559899</v>
      </c>
      <c r="L30" s="128">
        <v>168347.96</v>
      </c>
      <c r="M30" s="114">
        <v>26.7</v>
      </c>
      <c r="N30" s="115">
        <v>29</v>
      </c>
      <c r="O30" s="116">
        <v>0.27506112469437655</v>
      </c>
      <c r="P30" s="115">
        <v>29</v>
      </c>
      <c r="Q30" s="104">
        <v>70.767775783515106</v>
      </c>
      <c r="R30" s="102">
        <v>3075426</v>
      </c>
      <c r="S30" s="133">
        <v>296.66577301161749</v>
      </c>
      <c r="T30" s="100">
        <v>331969</v>
      </c>
    </row>
    <row r="31" spans="1:20" s="38" customFormat="1" ht="17.25" customHeight="1" x14ac:dyDescent="0.25">
      <c r="A31" s="38">
        <v>27</v>
      </c>
      <c r="B31" s="39" t="s">
        <v>37</v>
      </c>
      <c r="C31" s="91">
        <v>2.1377044169341302</v>
      </c>
      <c r="D31" s="100">
        <v>1.03</v>
      </c>
      <c r="E31" s="92">
        <v>80.14</v>
      </c>
      <c r="F31" s="93">
        <v>2426020</v>
      </c>
      <c r="G31" s="112">
        <v>6.6866184388729204</v>
      </c>
      <c r="H31" s="113">
        <v>202424</v>
      </c>
      <c r="I31" s="107">
        <v>0.167442935949526</v>
      </c>
      <c r="J31" s="108">
        <v>5069</v>
      </c>
      <c r="K31" s="128">
        <v>5776.7611402900302</v>
      </c>
      <c r="L31" s="128">
        <v>174879.89</v>
      </c>
      <c r="M31" s="114">
        <v>25</v>
      </c>
      <c r="N31" s="115">
        <v>30</v>
      </c>
      <c r="O31" s="116">
        <v>0.25427872860635697</v>
      </c>
      <c r="P31" s="115">
        <v>30</v>
      </c>
      <c r="Q31" s="104">
        <v>315.14465034849502</v>
      </c>
      <c r="R31" s="102">
        <v>9540374</v>
      </c>
      <c r="S31" s="133">
        <v>260.87037037037038</v>
      </c>
      <c r="T31" s="100">
        <v>56348</v>
      </c>
    </row>
    <row r="32" spans="1:20" s="38" customFormat="1" ht="17.25" customHeight="1" x14ac:dyDescent="0.25">
      <c r="A32" s="38">
        <v>28</v>
      </c>
      <c r="B32" s="39" t="s">
        <v>42</v>
      </c>
      <c r="C32" s="91">
        <v>1.5231375770020501</v>
      </c>
      <c r="D32" s="100">
        <v>0.45</v>
      </c>
      <c r="E32" s="92">
        <v>9.98</v>
      </c>
      <c r="F32" s="93">
        <v>287664</v>
      </c>
      <c r="G32" s="112">
        <v>8.58289400665927</v>
      </c>
      <c r="H32" s="113">
        <v>247462</v>
      </c>
      <c r="I32" s="107">
        <v>0.27909961154273</v>
      </c>
      <c r="J32" s="108">
        <v>8047</v>
      </c>
      <c r="K32" s="128">
        <v>4138.8158990011098</v>
      </c>
      <c r="L32" s="128">
        <v>119330.34</v>
      </c>
      <c r="M32" s="114">
        <v>51</v>
      </c>
      <c r="N32" s="115">
        <v>14</v>
      </c>
      <c r="O32" s="116">
        <v>0.57212713936430315</v>
      </c>
      <c r="P32" s="115">
        <v>14</v>
      </c>
      <c r="Q32" s="104">
        <v>54.405625693673699</v>
      </c>
      <c r="R32" s="102">
        <v>1568623</v>
      </c>
      <c r="S32" s="133">
        <v>139.25985663082437</v>
      </c>
      <c r="T32" s="100">
        <v>155414</v>
      </c>
    </row>
    <row r="33" spans="1:20" s="38" customFormat="1" ht="17.25" customHeight="1" x14ac:dyDescent="0.25">
      <c r="A33" s="38">
        <v>29</v>
      </c>
      <c r="B33" s="39" t="s">
        <v>40</v>
      </c>
      <c r="C33" s="91">
        <v>1.9582462865357</v>
      </c>
      <c r="D33" s="100">
        <v>0.77</v>
      </c>
      <c r="E33" s="92">
        <v>11.06</v>
      </c>
      <c r="F33" s="93">
        <v>225877</v>
      </c>
      <c r="G33" s="112">
        <v>3.7720973507663702</v>
      </c>
      <c r="H33" s="113">
        <v>77030</v>
      </c>
      <c r="I33" s="107">
        <v>0.19053915087410001</v>
      </c>
      <c r="J33" s="108">
        <v>3891</v>
      </c>
      <c r="K33" s="128">
        <v>4863.8930512707502</v>
      </c>
      <c r="L33" s="128">
        <v>99325.56</v>
      </c>
      <c r="M33" s="114">
        <v>57.8</v>
      </c>
      <c r="N33" s="115">
        <v>10</v>
      </c>
      <c r="O33" s="116">
        <v>0.65525672371638133</v>
      </c>
      <c r="P33" s="115">
        <v>10</v>
      </c>
      <c r="Q33" s="104">
        <v>25.2547377699427</v>
      </c>
      <c r="R33" s="102">
        <v>515727</v>
      </c>
      <c r="S33" s="133">
        <v>306.17462686567166</v>
      </c>
      <c r="T33" s="100">
        <v>205137</v>
      </c>
    </row>
    <row r="34" spans="1:20" s="38" customFormat="1" ht="17.25" customHeight="1" x14ac:dyDescent="0.25">
      <c r="A34" s="38">
        <v>30</v>
      </c>
      <c r="B34" s="39" t="s">
        <v>10</v>
      </c>
      <c r="C34" s="91">
        <v>2.7401692241502902</v>
      </c>
      <c r="D34" s="100">
        <v>0.97</v>
      </c>
      <c r="E34" s="92">
        <v>114.97</v>
      </c>
      <c r="F34" s="93">
        <v>31508319</v>
      </c>
      <c r="G34" s="112">
        <v>71.292272100304302</v>
      </c>
      <c r="H34" s="113">
        <v>19537362</v>
      </c>
      <c r="I34" s="107">
        <v>9.8782686118388904E-2</v>
      </c>
      <c r="J34" s="108">
        <v>27071</v>
      </c>
      <c r="K34" s="128">
        <v>5586.2501915736802</v>
      </c>
      <c r="L34" s="128">
        <v>1530889.52</v>
      </c>
      <c r="M34" s="114">
        <v>5.6</v>
      </c>
      <c r="N34" s="115">
        <v>44</v>
      </c>
      <c r="O34" s="116">
        <v>1.7114914425427868E-2</v>
      </c>
      <c r="P34" s="115">
        <v>44</v>
      </c>
      <c r="Q34" s="104">
        <v>766.69844843566398</v>
      </c>
      <c r="R34" s="102">
        <v>210110643</v>
      </c>
      <c r="S34" s="133">
        <v>251.34347048300538</v>
      </c>
      <c r="T34" s="100">
        <v>562004</v>
      </c>
    </row>
    <row r="35" spans="1:20" s="38" customFormat="1" ht="17.25" customHeight="1" x14ac:dyDescent="0.25">
      <c r="A35" s="38">
        <v>31</v>
      </c>
      <c r="B35" s="39" t="s">
        <v>14</v>
      </c>
      <c r="C35" s="91">
        <v>2.520500090269</v>
      </c>
      <c r="D35" s="100">
        <v>0.45</v>
      </c>
      <c r="E35" s="92">
        <v>161.51</v>
      </c>
      <c r="F35" s="93">
        <v>2184646</v>
      </c>
      <c r="G35" s="112">
        <v>37.443959781162199</v>
      </c>
      <c r="H35" s="113">
        <v>506467</v>
      </c>
      <c r="I35" s="107">
        <v>0.11843856276800201</v>
      </c>
      <c r="J35" s="108">
        <v>1602</v>
      </c>
      <c r="K35" s="128">
        <v>6248.7609049238499</v>
      </c>
      <c r="L35" s="128">
        <v>84520.74</v>
      </c>
      <c r="M35" s="114">
        <v>4.2</v>
      </c>
      <c r="N35" s="115">
        <v>45</v>
      </c>
      <c r="O35" s="116">
        <v>0</v>
      </c>
      <c r="P35" s="115">
        <v>45</v>
      </c>
      <c r="Q35" s="104">
        <v>441.13448173887298</v>
      </c>
      <c r="R35" s="102">
        <v>5966785</v>
      </c>
      <c r="S35" s="133">
        <v>136.79377777777779</v>
      </c>
      <c r="T35" s="100">
        <v>153893</v>
      </c>
    </row>
    <row r="36" spans="1:20" s="38" customFormat="1" ht="17.25" customHeight="1" x14ac:dyDescent="0.25">
      <c r="A36" s="38">
        <v>32</v>
      </c>
      <c r="B36" s="39" t="s">
        <v>17</v>
      </c>
      <c r="C36" s="91">
        <v>2.2673509986472502</v>
      </c>
      <c r="D36" s="100">
        <v>0.76</v>
      </c>
      <c r="E36" s="92">
        <v>107.26</v>
      </c>
      <c r="F36" s="93">
        <v>6252429</v>
      </c>
      <c r="G36" s="112">
        <v>32.488642991936899</v>
      </c>
      <c r="H36" s="113">
        <v>1893763</v>
      </c>
      <c r="I36" s="107">
        <v>0.140847486704409</v>
      </c>
      <c r="J36" s="108">
        <v>8210</v>
      </c>
      <c r="K36" s="128">
        <v>4808.5131240350001</v>
      </c>
      <c r="L36" s="128">
        <v>280288.23</v>
      </c>
      <c r="M36" s="114">
        <v>19.7</v>
      </c>
      <c r="N36" s="115">
        <v>36</v>
      </c>
      <c r="O36" s="116">
        <v>0.18948655256723718</v>
      </c>
      <c r="P36" s="115">
        <v>36</v>
      </c>
      <c r="Q36" s="104">
        <v>132.92726025047199</v>
      </c>
      <c r="R36" s="102">
        <v>7748330</v>
      </c>
      <c r="S36" s="133">
        <v>140.34206989247312</v>
      </c>
      <c r="T36" s="100">
        <v>208829</v>
      </c>
    </row>
    <row r="37" spans="1:20" s="38" customFormat="1" ht="17.25" customHeight="1" x14ac:dyDescent="0.25">
      <c r="A37" s="38">
        <v>33</v>
      </c>
      <c r="B37" s="39" t="s">
        <v>29</v>
      </c>
      <c r="C37" s="91">
        <v>2.0122393717844602</v>
      </c>
      <c r="D37" s="100">
        <v>0.42</v>
      </c>
      <c r="E37" s="92">
        <v>11.11</v>
      </c>
      <c r="F37" s="93">
        <v>358553</v>
      </c>
      <c r="G37" s="112">
        <v>52.662802950474202</v>
      </c>
      <c r="H37" s="113">
        <v>1699218</v>
      </c>
      <c r="I37" s="107">
        <v>2.3802764519928101</v>
      </c>
      <c r="J37" s="108">
        <v>76802</v>
      </c>
      <c r="K37" s="128">
        <v>4690.1689084485197</v>
      </c>
      <c r="L37" s="128">
        <v>151332.99</v>
      </c>
      <c r="M37" s="114">
        <v>61.2</v>
      </c>
      <c r="N37" s="115">
        <v>8</v>
      </c>
      <c r="O37" s="116">
        <v>0.69682151589242058</v>
      </c>
      <c r="P37" s="115">
        <v>8</v>
      </c>
      <c r="Q37" s="104">
        <v>44.811101469038597</v>
      </c>
      <c r="R37" s="102">
        <v>1445875</v>
      </c>
      <c r="S37" s="133">
        <v>381.88256784968684</v>
      </c>
      <c r="T37" s="100">
        <v>731687</v>
      </c>
    </row>
    <row r="38" spans="1:20" s="38" customFormat="1" ht="17.25" customHeight="1" x14ac:dyDescent="0.25">
      <c r="A38" s="38">
        <v>34</v>
      </c>
      <c r="B38" s="39" t="s">
        <v>50</v>
      </c>
      <c r="C38" s="91">
        <v>1.63135905627918</v>
      </c>
      <c r="D38" s="100">
        <v>0.83</v>
      </c>
      <c r="E38" s="92">
        <v>4.08</v>
      </c>
      <c r="F38" s="93">
        <v>106505</v>
      </c>
      <c r="G38" s="112">
        <v>10.237545984058899</v>
      </c>
      <c r="H38" s="113">
        <v>267159</v>
      </c>
      <c r="I38" s="107">
        <v>0.25413856529736401</v>
      </c>
      <c r="J38" s="108">
        <v>6632</v>
      </c>
      <c r="K38" s="128">
        <v>3400.2421827099902</v>
      </c>
      <c r="L38" s="128">
        <v>88732.72</v>
      </c>
      <c r="M38" s="114">
        <v>66.3</v>
      </c>
      <c r="N38" s="115">
        <v>7</v>
      </c>
      <c r="O38" s="116">
        <v>0.75916870415647919</v>
      </c>
      <c r="P38" s="115">
        <v>7</v>
      </c>
      <c r="Q38" s="104">
        <v>18.396076026977301</v>
      </c>
      <c r="R38" s="102">
        <v>480064</v>
      </c>
      <c r="S38" s="133">
        <v>134.16285714285715</v>
      </c>
      <c r="T38" s="100">
        <v>140871</v>
      </c>
    </row>
    <row r="39" spans="1:20" s="38" customFormat="1" ht="17.25" customHeight="1" x14ac:dyDescent="0.25">
      <c r="A39" s="38">
        <v>35</v>
      </c>
      <c r="B39" s="39" t="s">
        <v>27</v>
      </c>
      <c r="C39" s="91">
        <v>1.72687836927224</v>
      </c>
      <c r="D39" s="100">
        <v>1.3</v>
      </c>
      <c r="E39" s="92">
        <v>22.1</v>
      </c>
      <c r="F39" s="93">
        <v>690707</v>
      </c>
      <c r="G39" s="112">
        <v>11.8377539593665</v>
      </c>
      <c r="H39" s="113">
        <v>369989</v>
      </c>
      <c r="I39" s="107">
        <v>0.29025755879059401</v>
      </c>
      <c r="J39" s="108">
        <v>9072</v>
      </c>
      <c r="K39" s="128">
        <v>12622.2930731083</v>
      </c>
      <c r="L39" s="128">
        <v>394509.77</v>
      </c>
      <c r="M39" s="114">
        <v>73.7</v>
      </c>
      <c r="N39" s="115">
        <v>5</v>
      </c>
      <c r="O39" s="116">
        <v>0.84963325183374083</v>
      </c>
      <c r="P39" s="115">
        <v>5</v>
      </c>
      <c r="Q39" s="104">
        <v>40.513325867861099</v>
      </c>
      <c r="R39" s="102">
        <v>1266244</v>
      </c>
      <c r="S39" s="133">
        <v>256.49421028253823</v>
      </c>
      <c r="T39" s="100">
        <v>553771</v>
      </c>
    </row>
    <row r="40" spans="1:20" s="38" customFormat="1" ht="17.25" customHeight="1" x14ac:dyDescent="0.25">
      <c r="A40" s="38">
        <v>36</v>
      </c>
      <c r="B40" s="39" t="s">
        <v>41</v>
      </c>
      <c r="C40" s="91">
        <v>2.21959052257905</v>
      </c>
      <c r="D40" s="100">
        <v>0.81</v>
      </c>
      <c r="E40" s="92">
        <v>121.12</v>
      </c>
      <c r="F40" s="93">
        <v>4322584</v>
      </c>
      <c r="G40" s="112">
        <v>34.006528622264597</v>
      </c>
      <c r="H40" s="113">
        <v>1213659</v>
      </c>
      <c r="I40" s="107">
        <v>0.1655131833338</v>
      </c>
      <c r="J40" s="108">
        <v>5907</v>
      </c>
      <c r="K40" s="128">
        <v>5082.8625066547102</v>
      </c>
      <c r="L40" s="128">
        <v>181402.28</v>
      </c>
      <c r="M40" s="114">
        <v>17.399999999999999</v>
      </c>
      <c r="N40" s="115">
        <v>39</v>
      </c>
      <c r="O40" s="116">
        <v>0.16136919315403422</v>
      </c>
      <c r="P40" s="115">
        <v>39</v>
      </c>
      <c r="Q40" s="104">
        <v>38.266860937543797</v>
      </c>
      <c r="R40" s="102">
        <v>1365706</v>
      </c>
      <c r="S40" s="133">
        <v>111.68110530246453</v>
      </c>
      <c r="T40" s="100">
        <v>149541</v>
      </c>
    </row>
    <row r="41" spans="1:20" s="38" customFormat="1" ht="17.25" customHeight="1" x14ac:dyDescent="0.25">
      <c r="A41" s="38">
        <v>37</v>
      </c>
      <c r="B41" s="39" t="s">
        <v>51</v>
      </c>
      <c r="C41" s="91">
        <v>1.63606314750863</v>
      </c>
      <c r="D41" s="100">
        <v>0.86</v>
      </c>
      <c r="E41" s="92">
        <v>5.57</v>
      </c>
      <c r="F41" s="93">
        <v>108903</v>
      </c>
      <c r="G41" s="112">
        <v>13.390430915503799</v>
      </c>
      <c r="H41" s="113">
        <v>261957</v>
      </c>
      <c r="I41" s="107">
        <v>0.134284107754434</v>
      </c>
      <c r="J41" s="108">
        <v>2627</v>
      </c>
      <c r="K41" s="128">
        <v>4001.2262945356001</v>
      </c>
      <c r="L41" s="128">
        <v>78275.990000000005</v>
      </c>
      <c r="M41" s="114">
        <v>58.5</v>
      </c>
      <c r="N41" s="115">
        <v>9</v>
      </c>
      <c r="O41" s="116">
        <v>0.66381418092909539</v>
      </c>
      <c r="P41" s="115">
        <v>9</v>
      </c>
      <c r="Q41" s="104">
        <v>37.3980984511578</v>
      </c>
      <c r="R41" s="102">
        <v>731619</v>
      </c>
      <c r="S41" s="133">
        <v>83.088207985143924</v>
      </c>
      <c r="T41" s="100">
        <v>89486</v>
      </c>
    </row>
    <row r="42" spans="1:20" s="38" customFormat="1" ht="17.25" customHeight="1" x14ac:dyDescent="0.25">
      <c r="A42" s="38">
        <v>38</v>
      </c>
      <c r="B42" s="39" t="s">
        <v>47</v>
      </c>
      <c r="C42" s="91">
        <v>1.6182733224222601</v>
      </c>
      <c r="D42" s="100">
        <v>1.08</v>
      </c>
      <c r="E42" s="92">
        <v>7.61</v>
      </c>
      <c r="F42" s="93">
        <v>176191</v>
      </c>
      <c r="G42" s="112">
        <v>8.0937729570891506</v>
      </c>
      <c r="H42" s="113">
        <v>187298</v>
      </c>
      <c r="I42" s="107">
        <v>0.21973985566743001</v>
      </c>
      <c r="J42" s="108">
        <v>5085</v>
      </c>
      <c r="K42" s="128">
        <v>4105.8402834795397</v>
      </c>
      <c r="L42" s="128">
        <v>95013.25</v>
      </c>
      <c r="M42" s="114">
        <v>86</v>
      </c>
      <c r="N42" s="115">
        <v>1</v>
      </c>
      <c r="O42" s="116">
        <v>1</v>
      </c>
      <c r="P42" s="115">
        <v>1</v>
      </c>
      <c r="Q42" s="104">
        <v>33.765221900522903</v>
      </c>
      <c r="R42" s="102">
        <v>781361</v>
      </c>
      <c r="S42" s="133">
        <v>118.35600907029479</v>
      </c>
      <c r="T42" s="100">
        <v>104390</v>
      </c>
    </row>
    <row r="43" spans="1:20" s="38" customFormat="1" ht="17.25" customHeight="1" x14ac:dyDescent="0.25">
      <c r="A43" s="38">
        <v>39</v>
      </c>
      <c r="B43" s="39" t="s">
        <v>9</v>
      </c>
      <c r="C43" s="91">
        <v>2.7141059602649</v>
      </c>
      <c r="D43" s="100">
        <v>1.1200000000000001</v>
      </c>
      <c r="E43" s="92">
        <v>87.51</v>
      </c>
      <c r="F43" s="93">
        <v>3476791</v>
      </c>
      <c r="G43" s="112">
        <v>48.277566635624602</v>
      </c>
      <c r="H43" s="113">
        <v>1918116</v>
      </c>
      <c r="I43" s="107">
        <v>1.7129193828496601</v>
      </c>
      <c r="J43" s="108">
        <v>68056</v>
      </c>
      <c r="K43" s="128">
        <v>4001.7067277440801</v>
      </c>
      <c r="L43" s="128">
        <v>158991.81</v>
      </c>
      <c r="M43" s="114">
        <v>44.8</v>
      </c>
      <c r="N43" s="115">
        <v>19</v>
      </c>
      <c r="O43" s="116">
        <v>0.49633251833740827</v>
      </c>
      <c r="P43" s="115">
        <v>19</v>
      </c>
      <c r="Q43" s="104">
        <v>424.25707885530198</v>
      </c>
      <c r="R43" s="102">
        <v>16856158</v>
      </c>
      <c r="S43" s="133">
        <v>891.93562528841721</v>
      </c>
      <c r="T43" s="100">
        <v>3865649</v>
      </c>
    </row>
    <row r="44" spans="1:20" s="38" customFormat="1" x14ac:dyDescent="0.25">
      <c r="A44" s="38">
        <v>40</v>
      </c>
      <c r="B44" s="39" t="s">
        <v>28</v>
      </c>
      <c r="C44" s="91">
        <v>1.8036423841059599</v>
      </c>
      <c r="D44" s="100">
        <v>0.53</v>
      </c>
      <c r="E44" s="92">
        <v>13.91</v>
      </c>
      <c r="F44" s="93">
        <v>195048</v>
      </c>
      <c r="G44" s="112">
        <v>15.360251105721201</v>
      </c>
      <c r="H44" s="113">
        <v>215320</v>
      </c>
      <c r="I44" s="107">
        <v>0.37473248680268201</v>
      </c>
      <c r="J44" s="108">
        <v>5253</v>
      </c>
      <c r="K44" s="128">
        <v>5500.8089599086898</v>
      </c>
      <c r="L44" s="128">
        <v>77110.34</v>
      </c>
      <c r="M44" s="114">
        <v>55.1</v>
      </c>
      <c r="N44" s="115">
        <v>13</v>
      </c>
      <c r="O44" s="116">
        <v>0.62224938875305624</v>
      </c>
      <c r="P44" s="115">
        <v>13</v>
      </c>
      <c r="Q44" s="104">
        <v>24.2359109716079</v>
      </c>
      <c r="R44" s="102">
        <v>339739</v>
      </c>
      <c r="S44" s="133">
        <v>176.03493449781661</v>
      </c>
      <c r="T44" s="100">
        <v>161248</v>
      </c>
    </row>
    <row r="45" spans="1:20" s="38" customFormat="1" x14ac:dyDescent="0.25">
      <c r="A45" s="38">
        <v>41</v>
      </c>
      <c r="B45" s="39" t="s">
        <v>32</v>
      </c>
      <c r="C45" s="91">
        <v>2.2466707659873499</v>
      </c>
      <c r="D45" s="100">
        <v>0.49</v>
      </c>
      <c r="E45" s="92">
        <v>152.79</v>
      </c>
      <c r="F45" s="93">
        <v>2999030</v>
      </c>
      <c r="G45" s="112">
        <v>19.265488078255601</v>
      </c>
      <c r="H45" s="113">
        <v>378143</v>
      </c>
      <c r="I45" s="107">
        <v>9.2062359894028903E-2</v>
      </c>
      <c r="J45" s="108">
        <v>1807</v>
      </c>
      <c r="K45" s="128">
        <v>7863.0609333605098</v>
      </c>
      <c r="L45" s="128">
        <v>154336.16</v>
      </c>
      <c r="M45" s="114">
        <v>37.5</v>
      </c>
      <c r="N45" s="115">
        <v>21</v>
      </c>
      <c r="O45" s="116">
        <v>0.40709046454767722</v>
      </c>
      <c r="P45" s="115">
        <v>21</v>
      </c>
      <c r="Q45" s="104">
        <v>149.60495210923199</v>
      </c>
      <c r="R45" s="102">
        <v>2936446</v>
      </c>
      <c r="S45" s="133">
        <v>108.50704225352112</v>
      </c>
      <c r="T45" s="100">
        <v>38520</v>
      </c>
    </row>
    <row r="46" spans="1:20" s="38" customFormat="1" x14ac:dyDescent="0.25">
      <c r="A46" s="38">
        <v>42</v>
      </c>
      <c r="B46" s="39" t="s">
        <v>19</v>
      </c>
      <c r="C46" s="91">
        <v>1.65945078725468</v>
      </c>
      <c r="D46" s="100">
        <v>0.64</v>
      </c>
      <c r="E46" s="92">
        <v>16.93</v>
      </c>
      <c r="F46" s="93">
        <v>1333553</v>
      </c>
      <c r="G46" s="112">
        <v>3.7558065744383802</v>
      </c>
      <c r="H46" s="113">
        <v>295920</v>
      </c>
      <c r="I46" s="107">
        <v>5.2087828404619903E-2</v>
      </c>
      <c r="J46" s="108">
        <v>4104</v>
      </c>
      <c r="K46" s="128">
        <v>4452.8478233278302</v>
      </c>
      <c r="L46" s="128">
        <v>350839.88</v>
      </c>
      <c r="M46" s="114">
        <v>49.9</v>
      </c>
      <c r="N46" s="115">
        <v>16</v>
      </c>
      <c r="O46" s="116">
        <v>0.55867970660146693</v>
      </c>
      <c r="P46" s="115">
        <v>16</v>
      </c>
      <c r="Q46" s="104">
        <v>83.796738164741697</v>
      </c>
      <c r="R46" s="102">
        <v>6602345</v>
      </c>
      <c r="S46" s="133">
        <v>150.14018691588785</v>
      </c>
      <c r="T46" s="100">
        <v>176715</v>
      </c>
    </row>
    <row r="47" spans="1:20" s="38" customFormat="1" x14ac:dyDescent="0.25">
      <c r="A47" s="38">
        <v>43</v>
      </c>
      <c r="B47" s="39" t="s">
        <v>31</v>
      </c>
      <c r="C47" s="91">
        <v>1.8704796163069499</v>
      </c>
      <c r="D47" s="100">
        <v>0.98</v>
      </c>
      <c r="E47" s="92">
        <v>33.270000000000003</v>
      </c>
      <c r="F47" s="93">
        <v>697601</v>
      </c>
      <c r="G47" s="112">
        <v>7.1810159790126402</v>
      </c>
      <c r="H47" s="113">
        <v>150550</v>
      </c>
      <c r="I47" s="107">
        <v>0.253088480801336</v>
      </c>
      <c r="J47" s="108">
        <v>5306</v>
      </c>
      <c r="K47" s="128">
        <v>5316.2041497734299</v>
      </c>
      <c r="L47" s="128">
        <v>111454.22</v>
      </c>
      <c r="M47" s="114">
        <v>50.6</v>
      </c>
      <c r="N47" s="115">
        <v>15</v>
      </c>
      <c r="O47" s="116">
        <v>0.56723716381418088</v>
      </c>
      <c r="P47" s="115">
        <v>15</v>
      </c>
      <c r="Q47" s="104">
        <v>79.977152396851906</v>
      </c>
      <c r="R47" s="102">
        <v>1676721</v>
      </c>
      <c r="S47" s="133">
        <v>242.45250431778931</v>
      </c>
      <c r="T47" s="100">
        <v>140380</v>
      </c>
    </row>
    <row r="48" spans="1:20" s="38" customFormat="1" x14ac:dyDescent="0.25">
      <c r="A48" s="38">
        <v>44</v>
      </c>
      <c r="B48" s="39" t="s">
        <v>7</v>
      </c>
      <c r="C48" s="91">
        <v>2.41294815026425</v>
      </c>
      <c r="D48" s="100">
        <v>0.75</v>
      </c>
      <c r="E48" s="92">
        <v>40.270000000000003</v>
      </c>
      <c r="F48" s="93">
        <v>49012533</v>
      </c>
      <c r="G48" s="112">
        <v>12.2479833027244</v>
      </c>
      <c r="H48" s="113">
        <v>14905367</v>
      </c>
      <c r="I48" s="107">
        <v>0.20162864174401099</v>
      </c>
      <c r="J48" s="108">
        <v>245375</v>
      </c>
      <c r="K48" s="128">
        <v>4810.0181517134797</v>
      </c>
      <c r="L48" s="128">
        <v>5853623.7400000002</v>
      </c>
      <c r="M48" s="114">
        <v>36.9</v>
      </c>
      <c r="N48" s="115">
        <v>22</v>
      </c>
      <c r="O48" s="116">
        <v>0.39975550122249387</v>
      </c>
      <c r="P48" s="115">
        <v>22</v>
      </c>
      <c r="Q48" s="104">
        <v>124.722622261117</v>
      </c>
      <c r="R48" s="102">
        <v>151783066</v>
      </c>
      <c r="S48" s="134"/>
      <c r="T48" s="134"/>
    </row>
    <row r="49" spans="1:26" s="38" customFormat="1" x14ac:dyDescent="0.25">
      <c r="A49" s="38">
        <v>45</v>
      </c>
      <c r="B49" s="39" t="s">
        <v>13</v>
      </c>
      <c r="C49" s="91">
        <v>2.0453490113840598</v>
      </c>
      <c r="D49" s="100">
        <v>0.76</v>
      </c>
      <c r="E49" s="97">
        <v>26.52</v>
      </c>
      <c r="F49" s="93">
        <v>13969980</v>
      </c>
      <c r="G49" s="112">
        <v>7.5505666824869504</v>
      </c>
      <c r="H49" s="113">
        <v>3977261</v>
      </c>
      <c r="I49" s="107">
        <v>0.193271950640721</v>
      </c>
      <c r="J49" s="108">
        <v>101806</v>
      </c>
      <c r="K49" s="128">
        <v>3982.1363644992898</v>
      </c>
      <c r="L49" s="128">
        <v>2097590.33</v>
      </c>
      <c r="M49" s="114">
        <v>24.6</v>
      </c>
      <c r="N49" s="115">
        <v>31</v>
      </c>
      <c r="O49" s="116">
        <v>0.24938875305623476</v>
      </c>
      <c r="P49" s="115">
        <v>31</v>
      </c>
      <c r="Q49" s="104">
        <v>176.354917892738</v>
      </c>
      <c r="R49" s="102">
        <v>92894953</v>
      </c>
      <c r="S49" s="134"/>
      <c r="T49" s="134"/>
    </row>
    <row r="50" spans="1:26" s="75" customFormat="1" x14ac:dyDescent="0.25">
      <c r="B50" s="76"/>
      <c r="C50" s="78"/>
      <c r="D50" s="78"/>
      <c r="E50" s="88">
        <f>SUM(E5:E49)</f>
        <v>2138.37</v>
      </c>
      <c r="F50" s="79"/>
      <c r="G50" s="78"/>
      <c r="H50" s="78"/>
      <c r="I50" s="78"/>
      <c r="J50" s="78"/>
      <c r="K50" s="78"/>
      <c r="L50" s="79">
        <f>SUM(L5:L49)</f>
        <v>18608251.700000003</v>
      </c>
      <c r="M50" s="80"/>
      <c r="N50" s="81"/>
      <c r="O50" s="82"/>
      <c r="P50" s="81"/>
      <c r="Q50" s="83"/>
      <c r="R50" s="84"/>
      <c r="S50" s="85"/>
      <c r="T50" s="85"/>
      <c r="U50" s="52"/>
      <c r="V50" s="52"/>
      <c r="W50" s="52"/>
      <c r="X50" s="52"/>
      <c r="Y50" s="52"/>
      <c r="Z50" s="52"/>
    </row>
    <row r="51" spans="1:26" s="75" customFormat="1" x14ac:dyDescent="0.25">
      <c r="B51" s="76"/>
      <c r="C51" s="76"/>
      <c r="D51" s="76"/>
      <c r="E51" s="76"/>
      <c r="F51" s="77">
        <f>SUM(F5:F49)</f>
        <v>215738985</v>
      </c>
      <c r="G51" s="76"/>
      <c r="H51" s="76"/>
      <c r="I51" s="76"/>
      <c r="J51" s="76"/>
      <c r="K51" s="76"/>
      <c r="L51" s="76"/>
      <c r="T51" s="130"/>
      <c r="U51" s="52"/>
      <c r="V51" s="52"/>
      <c r="W51" s="52"/>
      <c r="X51" s="52"/>
      <c r="Y51" s="52"/>
      <c r="Z51" s="52"/>
    </row>
    <row r="52" spans="1:26" s="75" customFormat="1" x14ac:dyDescent="0.25">
      <c r="U52" s="52"/>
      <c r="V52" s="52"/>
      <c r="W52" s="52"/>
      <c r="X52" s="52"/>
      <c r="Y52" s="52"/>
      <c r="Z52" s="52"/>
    </row>
    <row r="53" spans="1:26" s="75" customFormat="1" x14ac:dyDescent="0.25">
      <c r="U53" s="52"/>
      <c r="V53" s="52"/>
      <c r="W53" s="52"/>
      <c r="X53" s="52"/>
      <c r="Y53" s="52"/>
      <c r="Z53" s="52"/>
    </row>
    <row r="54" spans="1:26" s="75" customFormat="1" x14ac:dyDescent="0.25">
      <c r="D54" s="75">
        <v>3868730</v>
      </c>
      <c r="U54" s="52"/>
      <c r="V54" s="52"/>
      <c r="W54" s="52"/>
      <c r="X54" s="52"/>
      <c r="Y54" s="52"/>
      <c r="Z54" s="52"/>
    </row>
    <row r="55" spans="1:26" s="75" customFormat="1" x14ac:dyDescent="0.25">
      <c r="U55" s="52"/>
      <c r="V55" s="52"/>
      <c r="W55" s="52"/>
      <c r="X55" s="52"/>
      <c r="Y55" s="52"/>
      <c r="Z55" s="52"/>
    </row>
    <row r="56" spans="1:26" s="75" customFormat="1" x14ac:dyDescent="0.25">
      <c r="U56" s="52"/>
      <c r="V56" s="52"/>
      <c r="W56" s="52"/>
      <c r="X56" s="52"/>
      <c r="Y56" s="52"/>
      <c r="Z56" s="52"/>
    </row>
    <row r="57" spans="1:26" s="52" customFormat="1" x14ac:dyDescent="0.25"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8" spans="1:26" s="52" customFormat="1" x14ac:dyDescent="0.25"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</row>
    <row r="59" spans="1:26" s="52" customFormat="1" x14ac:dyDescent="0.25"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</row>
    <row r="60" spans="1:26" s="52" customFormat="1" x14ac:dyDescent="0.25"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1:26" s="52" customFormat="1" x14ac:dyDescent="0.25"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</row>
    <row r="62" spans="1:26" s="52" customFormat="1" x14ac:dyDescent="0.25"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  <row r="63" spans="1:26" s="52" customFormat="1" x14ac:dyDescent="0.25"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</row>
    <row r="64" spans="1:26" s="52" customFormat="1" x14ac:dyDescent="0.25"/>
    <row r="65" spans="2:26" s="52" customFormat="1" x14ac:dyDescent="0.25"/>
    <row r="66" spans="2:26" s="52" customFormat="1" x14ac:dyDescent="0.25"/>
    <row r="67" spans="2:26" s="52" customFormat="1" x14ac:dyDescent="0.25"/>
    <row r="68" spans="2:26" s="38" customFormat="1" x14ac:dyDescent="0.25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 spans="2:26" s="38" customFormat="1" x14ac:dyDescent="0.25"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 spans="2:26" s="38" customFormat="1" x14ac:dyDescent="0.25"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 spans="2:26" s="38" customFormat="1" x14ac:dyDescent="0.25"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 spans="2:26" s="38" customFormat="1" x14ac:dyDescent="0.25"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 spans="2:26" s="38" customFormat="1" x14ac:dyDescent="0.25"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 spans="2:26" s="38" customFormat="1" x14ac:dyDescent="0.25"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 spans="2:26" s="38" customFormat="1" x14ac:dyDescent="0.25"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 spans="2:26" s="38" customFormat="1" x14ac:dyDescent="0.25"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 spans="2:26" s="38" customFormat="1" x14ac:dyDescent="0.25"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 spans="2:26" s="38" customFormat="1" x14ac:dyDescent="0.25"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 spans="2:26" s="38" customFormat="1" x14ac:dyDescent="0.25"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 spans="2:26" s="38" customFormat="1" x14ac:dyDescent="0.25"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 spans="2:26" s="38" customFormat="1" x14ac:dyDescent="0.25"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 spans="2:26" s="38" customFormat="1" x14ac:dyDescent="0.25"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 spans="2:26" s="38" customFormat="1" x14ac:dyDescent="0.25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 spans="2:26" s="38" customFormat="1" x14ac:dyDescent="0.25"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 spans="2:26" s="38" customFormat="1" x14ac:dyDescent="0.25"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 spans="2:26" s="38" customFormat="1" x14ac:dyDescent="0.25"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 spans="2:26" s="38" customFormat="1" x14ac:dyDescent="0.25"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 spans="2:26" s="38" customFormat="1" x14ac:dyDescent="0.25"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 spans="2:26" s="38" customFormat="1" x14ac:dyDescent="0.25"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 spans="2:26" s="38" customFormat="1" x14ac:dyDescent="0.25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 spans="2:26" s="38" customFormat="1" x14ac:dyDescent="0.25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 spans="2:26" s="38" customFormat="1" x14ac:dyDescent="0.25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 spans="2:26" s="38" customFormat="1" x14ac:dyDescent="0.25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 spans="2:26" s="38" customFormat="1" x14ac:dyDescent="0.25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Приёмная</cp:lastModifiedBy>
  <cp:lastPrinted>2016-05-27T13:56:46Z</cp:lastPrinted>
  <dcterms:created xsi:type="dcterms:W3CDTF">2011-04-28T08:11:16Z</dcterms:created>
  <dcterms:modified xsi:type="dcterms:W3CDTF">2016-07-26T12:09:21Z</dcterms:modified>
</cp:coreProperties>
</file>