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445" windowWidth="19230" windowHeight="3375" tabRatio="614" firstSheet="1" activeTab="2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общий'!$C$5:$C$47</definedName>
    <definedName name="_xlnm.Print_Area" localSheetId="1">'Итоговый общий'!$B$2:$E$49</definedName>
  </definedNames>
  <calcPr calcId="145621"/>
</workbook>
</file>

<file path=xl/calcChain.xml><?xml version="1.0" encoding="utf-8"?>
<calcChain xmlns="http://schemas.openxmlformats.org/spreadsheetml/2006/main">
  <c r="E50" i="79" l="1"/>
  <c r="Q3" i="79" l="1"/>
  <c r="I3" i="79"/>
  <c r="G3" i="79"/>
  <c r="E3" i="79"/>
  <c r="Q51" i="79" l="1"/>
  <c r="I51" i="79"/>
  <c r="H51" i="79"/>
  <c r="R50" i="79" l="1"/>
  <c r="L50" i="79"/>
  <c r="K50" i="79" s="1"/>
  <c r="Q54" i="79" l="1"/>
  <c r="I54" i="79"/>
  <c r="F51" i="79"/>
  <c r="F54" i="79" s="1"/>
  <c r="H54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<sst xmlns="http://schemas.openxmlformats.org/spreadsheetml/2006/main" count="274" uniqueCount="81">
  <si>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</si>
  <si>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</si>
  <si>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</si>
  <si>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</si>
  <si>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</si>
  <si>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</si>
  <si>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</si>
  <si>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</si>
  <si>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</si>
  <si>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</si>
  <si>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</si>
  <si>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</si>
  <si>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</si>
  <si>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</si>
  <si>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</si>
  <si>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</si>
  <si>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</si>
  <si>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</si>
  <si>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</si>
  <si>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</si>
  <si>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</si>
  <si>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</si>
  <si>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</si>
  <si>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</si>
  <si>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</si>
  <si>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</si>
  <si>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</si>
  <si>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</si>
  <si>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</si>
  <si>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</si>
  <si>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</si>
  <si>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</si>
  <si>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</si>
  <si>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</si>
  <si>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</si>
  <si>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</si>
  <si>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</si>
  <si>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</si>
  <si>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</si>
  <si>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</si>
  <si>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</si>
  <si>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</si>
  <si>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</si>
  <si>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</si>
  <si>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</si>
  <si>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</si>
  <si>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</si>
  <si>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</si>
  <si>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</si>
  <si>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</si>
  <si>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</si>
  <si>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</si>
  <si>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</si>
  <si>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</si>
  <si>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</si>
  <si>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</si>
  <si>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</si>
  <si>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 xml:space="preserve">    </t>
  </si>
  <si>
    <t>Изменение к январю-декабрю 2014 г.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</si>
  <si>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</si>
  <si>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</si>
  <si>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</si>
  <si>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 xml:space="preserve">ЗП к МПБ                                                     (янв-сентябрь 2015), раз </t>
  </si>
  <si>
    <t>Добавленная стоимость на душу населения, тыс.руб. янв.-сентябрь 2015</t>
  </si>
  <si>
    <t>Добавленная стоимость тыс.руб. янв.-сентябрь 2015</t>
  </si>
  <si>
    <t>Рейтинг муниципальных образований Республики Татарстан за январь-декабрь  2015 года</t>
  </si>
  <si>
    <t>Общая площ. жилых домов, вв. в эксп. в расчете на душу населения (янв-декабрь 2015), кв.м.</t>
  </si>
  <si>
    <t>Общая площ. жилых домов, вв. в эксп. (янв.-декабрь 2015), кв.м.</t>
  </si>
  <si>
    <t>Отгружено товаров собственного производства по чистым видам экономической деятельности на душу населения  янв -декабрь 2015, тыс. руб</t>
  </si>
  <si>
    <t>Отгружено товаров собственного производства по чистым видам экономической деятельности, янв.-декабрь  2015, тыс. рублей</t>
  </si>
  <si>
    <t>Валовая продукция сельского хозяйства на одного работающего в сельском хозяйстве за  янв-декабрь 2015 год, тыс. руб</t>
  </si>
  <si>
    <t>Валовая продукция сельского хозяйства за янв-декабрь 2015 года (по сельхоз организациям), тыс. руб</t>
  </si>
  <si>
    <t xml:space="preserve">Рейтинг социально-экономического развития муниципальных районов и городских округов Республики Татарстан  за январь - декабрь 2015 года </t>
  </si>
  <si>
    <t>Изменение к январю-ноябрю 2015 г.</t>
  </si>
  <si>
    <t xml:space="preserve">Рейтинг социально-экономического развития муниципальных районов и городских округов Республики Татарстан за январь - декабрь 2015 года </t>
  </si>
  <si>
    <t xml:space="preserve">Налог. и неналог. доходы  на душу населения                              (янв-декабрь 2015), рублей  </t>
  </si>
  <si>
    <t xml:space="preserve">Налог. и неналог. доходы                                (янв-декабрь2015), рублей  </t>
  </si>
  <si>
    <t>Ур. безраб. на 01.01.16(%)</t>
  </si>
  <si>
    <t>Инвест. в осн. капитал (без бюдж средств) в расчете на душу  по полному кругу (янв-декабрь 2015), тыс. рублей</t>
  </si>
  <si>
    <t>Инвест. в осн. капитал (без бюдж средств)  по полному кругу (янв-декабрь 2015), тыс. рублей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</si>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</sst>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#,##0.0000"/>
    <numFmt numFmtId="168" formatCode="0.00;[Red]0.00"/>
  </numFmts>
  <fonts count="50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auto="1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7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33" borderId="0" applyNumberFormat="0" applyAlignment="0" applyProtection="0"/>
    <xf numFmtId="0" fontId="16" fillId="6" borderId="4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/>
    <xf numFmtId="0" fontId="23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3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48" borderId="30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5" fillId="6" borderId="31" applyNumberFormat="0" applyAlignment="0" applyProtection="0"/>
    <xf numFmtId="0" fontId="46" fillId="0" borderId="0"/>
    <xf numFmtId="0" fontId="2" fillId="0" borderId="0"/>
    <xf numFmtId="0" fontId="2" fillId="8" borderId="7" applyNumberFormat="0" applyFont="0" applyAlignment="0" applyProtection="0"/>
    <xf numFmtId="0" fontId="46" fillId="0" borderId="0"/>
    <xf numFmtId="0" fontId="46" fillId="0" borderId="0"/>
    <xf numFmtId="0" fontId="46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4" fillId="0" borderId="12" xfId="42" applyBorder="1" applyAlignment="1">
      <alignment horizontal="center" vertical="center" wrapText="1" shrinkToFit="1"/>
    </xf>
    <xf numFmtId="0" fontId="24" fillId="0" borderId="11" xfId="42" applyBorder="1" applyAlignment="1">
      <alignment horizontal="center" vertical="center" wrapText="1" shrinkToFit="1"/>
    </xf>
    <xf numFmtId="0" fontId="15" fillId="34" borderId="13" xfId="10" applyFill="1" applyBorder="1" applyAlignment="1">
      <alignment vertical="center" wrapText="1"/>
    </xf>
    <xf numFmtId="0" fontId="24" fillId="34" borderId="15" xfId="42" applyFill="1" applyBorder="1" applyAlignment="1">
      <alignment horizontal="center"/>
    </xf>
    <xf numFmtId="0" fontId="24" fillId="34" borderId="14" xfId="42" applyFill="1" applyBorder="1" applyAlignment="1">
      <alignment horizontal="center"/>
    </xf>
    <xf numFmtId="0" fontId="15" fillId="33" borderId="16" xfId="10" applyFill="1" applyBorder="1" applyAlignment="1">
      <alignment vertical="center" wrapText="1"/>
    </xf>
    <xf numFmtId="0" fontId="24" fillId="33" borderId="18" xfId="42" applyFill="1" applyBorder="1" applyAlignment="1">
      <alignment horizontal="center"/>
    </xf>
    <xf numFmtId="0" fontId="24" fillId="33" borderId="17" xfId="42" applyFill="1" applyBorder="1" applyAlignment="1">
      <alignment horizontal="center"/>
    </xf>
    <xf numFmtId="0" fontId="15" fillId="34" borderId="16" xfId="10" applyFill="1" applyBorder="1" applyAlignment="1">
      <alignment vertical="center" wrapText="1"/>
    </xf>
    <xf numFmtId="0" fontId="24" fillId="34" borderId="18" xfId="42" applyFill="1" applyBorder="1" applyAlignment="1">
      <alignment horizontal="center"/>
    </xf>
    <xf numFmtId="0" fontId="24" fillId="34" borderId="17" xfId="42" applyFill="1" applyBorder="1" applyAlignment="1">
      <alignment horizontal="center"/>
    </xf>
    <xf numFmtId="0" fontId="15" fillId="34" borderId="19" xfId="10" applyFill="1" applyBorder="1" applyAlignment="1">
      <alignment vertical="center" wrapText="1"/>
    </xf>
    <xf numFmtId="0" fontId="24" fillId="34" borderId="21" xfId="42" applyFill="1" applyBorder="1" applyAlignment="1">
      <alignment horizontal="center"/>
    </xf>
    <xf numFmtId="0" fontId="24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4" fillId="35" borderId="24" xfId="42" applyFill="1" applyBorder="1" applyAlignment="1">
      <alignment horizontal="center"/>
    </xf>
    <xf numFmtId="0" fontId="24" fillId="35" borderId="23" xfId="42" applyFill="1" applyBorder="1" applyAlignment="1">
      <alignment horizontal="center"/>
    </xf>
    <xf numFmtId="0" fontId="15" fillId="35" borderId="16" xfId="10" applyFill="1" applyBorder="1" applyAlignment="1">
      <alignment vertical="center" wrapText="1"/>
    </xf>
    <xf numFmtId="0" fontId="24" fillId="35" borderId="18" xfId="42" applyFill="1" applyBorder="1" applyAlignment="1">
      <alignment horizontal="center"/>
    </xf>
    <xf numFmtId="0" fontId="24" fillId="35" borderId="17" xfId="42" applyFill="1" applyBorder="1" applyAlignment="1">
      <alignment horizontal="center"/>
    </xf>
    <xf numFmtId="0" fontId="15" fillId="34" borderId="10" xfId="10" applyFill="1" applyBorder="1" applyAlignment="1">
      <alignment vertical="center" wrapText="1"/>
    </xf>
    <xf numFmtId="0" fontId="24" fillId="34" borderId="25" xfId="42" applyFill="1" applyBorder="1" applyAlignment="1">
      <alignment horizontal="center"/>
    </xf>
    <xf numFmtId="0" fontId="24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5" fillId="34" borderId="28" xfId="10" applyFill="1" applyBorder="1" applyAlignment="1">
      <alignment horizontal="center"/>
    </xf>
    <xf numFmtId="0" fontId="15" fillId="33" borderId="29" xfId="10" applyFill="1" applyBorder="1" applyAlignment="1">
      <alignment horizontal="center"/>
    </xf>
    <xf numFmtId="0" fontId="15" fillId="34" borderId="29" xfId="10" applyFill="1" applyBorder="1" applyAlignment="1">
      <alignment horizontal="center"/>
    </xf>
    <xf numFmtId="0" fontId="15" fillId="34" borderId="0" xfId="10" applyFill="1" applyBorder="1" applyAlignment="1">
      <alignment horizontal="center"/>
    </xf>
    <xf numFmtId="0" fontId="15" fillId="35" borderId="29" xfId="10" applyFill="1" applyBorder="1" applyAlignment="1">
      <alignment horizontal="center"/>
    </xf>
    <xf numFmtId="0" fontId="15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8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0" fillId="0" borderId="0" xfId="0"/>
    <xf numFmtId="0" fontId="27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164" fontId="27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1" fontId="31" fillId="36" borderId="27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1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41" fillId="0" borderId="27" xfId="0" applyFont="1" applyBorder="1" applyAlignment="1">
      <alignment horizontal="center" vertical="center" wrapText="1" shrinkToFit="1"/>
    </xf>
    <xf numFmtId="1" fontId="43" fillId="0" borderId="27" xfId="0" applyNumberFormat="1" applyFont="1" applyBorder="1" applyAlignment="1">
      <alignment horizontal="right"/>
    </xf>
    <xf numFmtId="0" fontId="0" fillId="0" borderId="27" xfId="0" applyBorder="1"/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0" fontId="41" fillId="51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45" fillId="54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/>
    </xf>
    <xf numFmtId="0" fontId="39" fillId="58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9" fillId="37" borderId="27" xfId="0" applyFont="1" applyFill="1" applyBorder="1" applyAlignment="1">
      <alignment horizontal="center"/>
    </xf>
    <xf numFmtId="0" fontId="0" fillId="0" borderId="32" xfId="0" applyBorder="1"/>
    <xf numFmtId="0" fontId="45" fillId="0" borderId="27" xfId="0" applyFont="1" applyFill="1" applyBorder="1" applyAlignment="1">
      <alignment horizontal="center" vertical="center" wrapText="1"/>
    </xf>
    <xf numFmtId="2" fontId="30" fillId="0" borderId="27" xfId="0" applyNumberFormat="1" applyFont="1" applyFill="1" applyBorder="1" applyAlignment="1">
      <alignment horizontal="center" vertical="center"/>
    </xf>
    <xf numFmtId="3" fontId="27" fillId="0" borderId="27" xfId="0" applyNumberFormat="1" applyFont="1" applyFill="1" applyBorder="1" applyAlignment="1">
      <alignment horizontal="center" vertical="center" wrapText="1"/>
    </xf>
    <xf numFmtId="164" fontId="27" fillId="59" borderId="27" xfId="0" applyNumberFormat="1" applyFont="1" applyFill="1" applyBorder="1" applyAlignment="1">
      <alignment horizontal="center" vertical="center" wrapText="1"/>
    </xf>
    <xf numFmtId="0" fontId="27" fillId="59" borderId="27" xfId="0" applyFont="1" applyFill="1" applyBorder="1" applyAlignment="1">
      <alignment horizontal="center" vertical="center" wrapText="1"/>
    </xf>
    <xf numFmtId="4" fontId="30" fillId="0" borderId="27" xfId="0" applyNumberFormat="1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0" fillId="0" borderId="0" xfId="0" applyFill="1"/>
    <xf numFmtId="0" fontId="22" fillId="36" borderId="0" xfId="0" applyFont="1" applyFill="1"/>
    <xf numFmtId="0" fontId="47" fillId="36" borderId="0" xfId="0" applyFont="1" applyFill="1" applyBorder="1" applyAlignment="1">
      <alignment vertical="center" wrapText="1"/>
    </xf>
    <xf numFmtId="1" fontId="47" fillId="36" borderId="0" xfId="0" applyNumberFormat="1" applyFont="1" applyFill="1" applyBorder="1" applyAlignment="1">
      <alignment vertical="center" wrapText="1"/>
    </xf>
    <xf numFmtId="0" fontId="47" fillId="36" borderId="0" xfId="0" applyFont="1" applyFill="1" applyBorder="1" applyAlignment="1">
      <alignment horizontal="center" vertical="center" wrapText="1"/>
    </xf>
    <xf numFmtId="1" fontId="47" fillId="36" borderId="0" xfId="0" applyNumberFormat="1" applyFont="1" applyFill="1" applyBorder="1" applyAlignment="1">
      <alignment horizontal="center" vertical="center" wrapText="1"/>
    </xf>
    <xf numFmtId="164" fontId="48" fillId="52" borderId="0" xfId="104" applyNumberFormat="1" applyFont="1" applyFill="1" applyBorder="1" applyAlignment="1">
      <alignment horizontal="center" vertical="center"/>
    </xf>
    <xf numFmtId="3" fontId="47" fillId="52" borderId="0" xfId="0" applyNumberFormat="1" applyFont="1" applyFill="1" applyBorder="1" applyAlignment="1">
      <alignment horizontal="center" wrapText="1"/>
    </xf>
    <xf numFmtId="165" fontId="47" fillId="52" borderId="0" xfId="82" applyNumberFormat="1" applyFont="1" applyFill="1" applyBorder="1" applyAlignment="1">
      <alignment horizontal="center"/>
    </xf>
    <xf numFmtId="167" fontId="47" fillId="0" borderId="0" xfId="0" applyNumberFormat="1" applyFont="1" applyFill="1" applyBorder="1" applyAlignment="1">
      <alignment horizontal="center" wrapText="1"/>
    </xf>
    <xf numFmtId="3" fontId="47" fillId="0" borderId="0" xfId="0" applyNumberFormat="1" applyFont="1" applyFill="1" applyBorder="1" applyAlignment="1">
      <alignment horizontal="center" wrapText="1"/>
    </xf>
    <xf numFmtId="3" fontId="47" fillId="36" borderId="0" xfId="0" applyNumberFormat="1" applyFont="1" applyFill="1" applyBorder="1" applyAlignment="1">
      <alignment horizontal="center" wrapText="1"/>
    </xf>
    <xf numFmtId="3" fontId="27" fillId="36" borderId="27" xfId="0" applyNumberFormat="1" applyFont="1" applyFill="1" applyBorder="1" applyAlignment="1">
      <alignment horizontal="center" vertical="center" wrapText="1"/>
    </xf>
    <xf numFmtId="2" fontId="30" fillId="36" borderId="27" xfId="0" applyNumberFormat="1" applyFont="1" applyFill="1" applyBorder="1" applyAlignment="1">
      <alignment horizontal="center" vertical="center"/>
    </xf>
    <xf numFmtId="2" fontId="47" fillId="36" borderId="0" xfId="0" applyNumberFormat="1" applyFont="1" applyFill="1" applyBorder="1" applyAlignment="1">
      <alignment horizontal="center" vertical="center" wrapText="1"/>
    </xf>
    <xf numFmtId="0" fontId="39" fillId="62" borderId="27" xfId="0" applyFont="1" applyFill="1" applyBorder="1" applyAlignment="1" applyProtection="1">
      <alignment horizontal="center"/>
      <protection locked="0"/>
    </xf>
    <xf numFmtId="4" fontId="49" fillId="0" borderId="27" xfId="0" applyNumberFormat="1" applyFont="1" applyFill="1" applyBorder="1" applyAlignment="1">
      <alignment horizontal="center" vertical="center" wrapText="1"/>
    </xf>
    <xf numFmtId="2" fontId="0" fillId="36" borderId="32" xfId="0" applyNumberFormat="1" applyFont="1" applyFill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1" fillId="36" borderId="27" xfId="0" applyNumberFormat="1" applyFont="1" applyFill="1" applyBorder="1" applyAlignment="1">
      <alignment horizontal="center" vertical="center"/>
    </xf>
    <xf numFmtId="1" fontId="1" fillId="36" borderId="27" xfId="0" applyNumberFormat="1" applyFont="1" applyFill="1" applyBorder="1" applyAlignment="1">
      <alignment horizontal="center"/>
    </xf>
    <xf numFmtId="164" fontId="1" fillId="36" borderId="27" xfId="104" applyNumberFormat="1" applyFont="1" applyFill="1" applyBorder="1" applyAlignment="1">
      <alignment horizontal="center" vertical="center"/>
    </xf>
    <xf numFmtId="3" fontId="1" fillId="36" borderId="27" xfId="0" applyNumberFormat="1" applyFont="1" applyFill="1" applyBorder="1" applyAlignment="1">
      <alignment horizontal="center" wrapText="1"/>
    </xf>
    <xf numFmtId="165" fontId="1" fillId="36" borderId="27" xfId="82" applyNumberFormat="1" applyFont="1" applyFill="1" applyBorder="1" applyAlignment="1">
      <alignment horizontal="center"/>
    </xf>
    <xf numFmtId="2" fontId="1" fillId="36" borderId="27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>
      <alignment horizontal="center" vertical="center"/>
    </xf>
    <xf numFmtId="164" fontId="1" fillId="52" borderId="27" xfId="104" applyNumberFormat="1" applyFont="1" applyFill="1" applyBorder="1" applyAlignment="1">
      <alignment horizontal="center" vertical="center"/>
    </xf>
    <xf numFmtId="3" fontId="1" fillId="52" borderId="27" xfId="0" applyNumberFormat="1" applyFont="1" applyFill="1" applyBorder="1" applyAlignment="1">
      <alignment horizontal="center" wrapText="1"/>
    </xf>
    <xf numFmtId="165" fontId="1" fillId="52" borderId="27" xfId="82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64" fontId="1" fillId="0" borderId="27" xfId="104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wrapText="1"/>
    </xf>
    <xf numFmtId="165" fontId="1" fillId="0" borderId="27" xfId="82" applyNumberFormat="1" applyFont="1" applyFill="1" applyBorder="1" applyAlignment="1">
      <alignment horizontal="center"/>
    </xf>
    <xf numFmtId="1" fontId="44" fillId="36" borderId="27" xfId="0" applyNumberFormat="1" applyFont="1" applyFill="1" applyBorder="1" applyAlignment="1">
      <alignment horizontal="center"/>
    </xf>
    <xf numFmtId="2" fontId="44" fillId="36" borderId="27" xfId="0" applyNumberFormat="1" applyFont="1" applyFill="1" applyBorder="1" applyAlignment="1">
      <alignment horizontal="center" vertical="center"/>
    </xf>
    <xf numFmtId="164" fontId="44" fillId="52" borderId="27" xfId="104" applyNumberFormat="1" applyFont="1" applyFill="1" applyBorder="1" applyAlignment="1">
      <alignment horizontal="center" vertical="center"/>
    </xf>
    <xf numFmtId="3" fontId="44" fillId="52" borderId="27" xfId="0" applyNumberFormat="1" applyFont="1" applyFill="1" applyBorder="1" applyAlignment="1">
      <alignment horizontal="center" wrapText="1"/>
    </xf>
    <xf numFmtId="165" fontId="44" fillId="52" borderId="27" xfId="82" applyNumberFormat="1" applyFont="1" applyFill="1" applyBorder="1" applyAlignment="1">
      <alignment horizontal="center"/>
    </xf>
    <xf numFmtId="164" fontId="1" fillId="36" borderId="27" xfId="0" applyNumberFormat="1" applyFont="1" applyFill="1" applyBorder="1" applyAlignment="1">
      <alignment horizontal="center" vertical="center"/>
    </xf>
    <xf numFmtId="2" fontId="43" fillId="36" borderId="27" xfId="0" applyNumberFormat="1" applyFont="1" applyFill="1" applyBorder="1" applyAlignment="1">
      <alignment horizontal="center"/>
    </xf>
    <xf numFmtId="10" fontId="42" fillId="36" borderId="27" xfId="0" applyNumberFormat="1" applyFont="1" applyFill="1" applyBorder="1"/>
    <xf numFmtId="0" fontId="0" fillId="36" borderId="32" xfId="0" applyNumberFormat="1" applyFont="1" applyFill="1" applyBorder="1" applyAlignment="1">
      <alignment horizontal="center"/>
    </xf>
    <xf numFmtId="3" fontId="42" fillId="36" borderId="27" xfId="0" applyNumberFormat="1" applyFont="1" applyFill="1" applyBorder="1" applyAlignment="1">
      <alignment horizontal="center"/>
    </xf>
    <xf numFmtId="0" fontId="44" fillId="36" borderId="32" xfId="295" applyNumberFormat="1" applyFont="1" applyFill="1" applyBorder="1" applyAlignment="1">
      <alignment horizontal="center"/>
    </xf>
    <xf numFmtId="2" fontId="27" fillId="36" borderId="27" xfId="0" applyNumberFormat="1" applyFont="1" applyFill="1" applyBorder="1" applyAlignment="1">
      <alignment horizontal="center" vertical="center" wrapText="1"/>
    </xf>
    <xf numFmtId="168" fontId="44" fillId="36" borderId="32" xfId="295" applyNumberFormat="1" applyFont="1" applyFill="1" applyBorder="1" applyAlignment="1">
      <alignment horizontal="center"/>
    </xf>
    <xf numFmtId="4" fontId="27" fillId="36" borderId="27" xfId="0" applyNumberFormat="1" applyFont="1" applyFill="1" applyBorder="1" applyAlignment="1">
      <alignment horizontal="center" vertical="center" wrapText="1"/>
    </xf>
    <xf numFmtId="166" fontId="27" fillId="36" borderId="27" xfId="0" applyNumberFormat="1" applyFont="1" applyFill="1" applyBorder="1" applyAlignment="1">
      <alignment horizontal="center" vertical="center" wrapText="1"/>
    </xf>
    <xf numFmtId="165" fontId="0" fillId="36" borderId="27" xfId="0" applyNumberFormat="1" applyFont="1" applyFill="1" applyBorder="1" applyAlignment="1">
      <alignment horizontal="center"/>
    </xf>
    <xf numFmtId="0" fontId="44" fillId="36" borderId="34" xfId="295" applyNumberFormat="1" applyFont="1" applyFill="1" applyBorder="1" applyAlignment="1">
      <alignment horizontal="center"/>
    </xf>
    <xf numFmtId="165" fontId="44" fillId="36" borderId="27" xfId="0" applyNumberFormat="1" applyFont="1" applyFill="1" applyBorder="1" applyAlignment="1">
      <alignment horizontal="center"/>
    </xf>
    <xf numFmtId="3" fontId="45" fillId="36" borderId="0" xfId="0" applyNumberFormat="1" applyFont="1" applyFill="1" applyBorder="1" applyAlignment="1">
      <alignment horizontal="center" wrapText="1"/>
    </xf>
    <xf numFmtId="2" fontId="36" fillId="36" borderId="27" xfId="0" applyNumberFormat="1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/>
    </xf>
    <xf numFmtId="165" fontId="30" fillId="36" borderId="27" xfId="0" applyNumberFormat="1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 vertical="center" wrapText="1"/>
    </xf>
    <xf numFmtId="2" fontId="44" fillId="36" borderId="32" xfId="276" applyNumberFormat="1" applyFont="1" applyFill="1" applyBorder="1" applyAlignment="1">
      <alignment horizontal="center"/>
    </xf>
    <xf numFmtId="1" fontId="44" fillId="36" borderId="27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40" fillId="60" borderId="27" xfId="0" applyFont="1" applyFill="1" applyBorder="1" applyAlignment="1">
      <alignment horizontal="center" vertical="center" wrapText="1"/>
    </xf>
    <xf numFmtId="0" fontId="40" fillId="61" borderId="27" xfId="0" applyFont="1" applyFill="1" applyBorder="1" applyAlignment="1">
      <alignment horizontal="center"/>
    </xf>
    <xf numFmtId="0" fontId="40" fillId="61" borderId="33" xfId="0" applyFont="1" applyFill="1" applyBorder="1" applyAlignment="1">
      <alignment horizontal="center"/>
    </xf>
  </cellXfs>
  <cellStyles count="297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78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79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80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82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283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5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86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87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88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28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7"/>
    <cellStyle name="Обычный 2" xfId="44"/>
    <cellStyle name="Обычный 2 12" xfId="276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 5" xfId="29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 5" xfId="29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10" xfId="295"/>
    <cellStyle name="Обычный 5 11" xfId="296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 6" xfId="29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293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37" t="s">
        <v>0</v>
      </c>
      <c r="B1" s="137"/>
      <c r="C1" s="137"/>
      <c r="D1" s="137"/>
      <c r="E1" s="137"/>
      <c r="F1" s="137"/>
      <c r="G1" s="137"/>
    </row>
    <row r="2" spans="1:7" x14ac:dyDescent="0.25">
      <c r="A2" s="137"/>
      <c r="B2" s="137"/>
      <c r="C2" s="137"/>
      <c r="D2" s="137"/>
      <c r="E2" s="137"/>
      <c r="F2" s="137"/>
      <c r="G2" s="137"/>
    </row>
    <row r="3" spans="1:7" ht="15.75" thickBot="1" x14ac:dyDescent="0.3">
      <c r="A3" s="138"/>
      <c r="B3" s="138"/>
      <c r="C3" s="139"/>
      <c r="D3" s="138"/>
      <c r="E3" s="138"/>
      <c r="F3" s="138"/>
      <c r="G3" s="138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0"/>
  <sheetViews>
    <sheetView topLeftCell="A11" zoomScaleNormal="100" workbookViewId="0">
      <selection activeCell="I51" sqref="I51"/>
    </sheetView>
  </sheetViews>
  <sheetFormatPr defaultColWidth="9.140625" defaultRowHeight="15" x14ac:dyDescent="0.25"/>
  <cols>
    <col min="1" max="1" width="13.42578125" style="40" customWidth="1"/>
    <col min="2" max="2" width="20.140625" style="40" customWidth="1"/>
    <col min="3" max="3" width="34.140625" style="40" customWidth="1"/>
    <col min="4" max="4" width="20.5703125" style="40" customWidth="1"/>
    <col min="5" max="5" width="20.7109375" style="40" customWidth="1"/>
    <col min="6" max="16384" width="9.140625" style="40"/>
  </cols>
  <sheetData>
    <row r="2" spans="2:5" ht="45" customHeight="1" x14ac:dyDescent="0.25">
      <c r="B2" s="140" t="s">
        <v>74</v>
      </c>
      <c r="C2" s="140"/>
      <c r="D2" s="140"/>
      <c r="E2" s="140"/>
    </row>
    <row r="3" spans="2:5" ht="54" customHeight="1" x14ac:dyDescent="0.25">
      <c r="B3" s="56" t="s">
        <v>56</v>
      </c>
      <c r="C3" s="51" t="s">
        <v>1</v>
      </c>
      <c r="D3" s="51" t="s">
        <v>73</v>
      </c>
      <c r="E3" s="51" t="s">
        <v>58</v>
      </c>
    </row>
    <row r="4" spans="2:5" ht="0.75" hidden="1" customHeight="1" x14ac:dyDescent="0.25">
      <c r="B4" s="49"/>
      <c r="C4" s="50"/>
      <c r="D4" s="50"/>
      <c r="E4" s="53"/>
    </row>
    <row r="5" spans="2:5" x14ac:dyDescent="0.25">
      <c r="B5" s="94">
        <v>1</v>
      </c>
      <c r="C5" s="71" t="s">
        <v>7</v>
      </c>
      <c r="D5" s="69" t="s">
        <v>80</v>
      </c>
      <c r="E5" s="69" t="s">
        <v>80</v>
      </c>
    </row>
    <row r="6" spans="2:5" x14ac:dyDescent="0.25">
      <c r="B6" s="94">
        <v>2</v>
      </c>
      <c r="C6" s="71" t="s">
        <v>8</v>
      </c>
      <c r="D6" s="69" t="s">
        <v>80</v>
      </c>
      <c r="E6" s="69" t="s">
        <v>80</v>
      </c>
    </row>
    <row r="7" spans="2:5" x14ac:dyDescent="0.25">
      <c r="B7" s="94">
        <v>3</v>
      </c>
      <c r="C7" s="71" t="s">
        <v>10</v>
      </c>
      <c r="D7" s="69" t="s">
        <v>80</v>
      </c>
      <c r="E7" s="69">
        <v>1</v>
      </c>
    </row>
    <row r="8" spans="2:5" x14ac:dyDescent="0.25">
      <c r="B8" s="94">
        <v>4</v>
      </c>
      <c r="C8" s="71" t="s">
        <v>11</v>
      </c>
      <c r="D8" s="69" t="s">
        <v>80</v>
      </c>
      <c r="E8" s="69">
        <v>-1</v>
      </c>
    </row>
    <row r="9" spans="2:5" x14ac:dyDescent="0.25">
      <c r="B9" s="94">
        <v>5</v>
      </c>
      <c r="C9" s="71" t="s">
        <v>9</v>
      </c>
      <c r="D9" s="69" t="s">
        <v>80</v>
      </c>
      <c r="E9" s="69" t="s">
        <v>80</v>
      </c>
    </row>
    <row r="10" spans="2:5" x14ac:dyDescent="0.25">
      <c r="B10" s="94">
        <v>6</v>
      </c>
      <c r="C10" s="71" t="s">
        <v>18</v>
      </c>
      <c r="D10" s="69">
        <v>3</v>
      </c>
      <c r="E10" s="69">
        <v>8</v>
      </c>
    </row>
    <row r="11" spans="2:5" ht="15" customHeight="1" x14ac:dyDescent="0.25">
      <c r="B11" s="94">
        <v>7</v>
      </c>
      <c r="C11" s="71" t="s">
        <v>14</v>
      </c>
      <c r="D11" s="69">
        <v>-1</v>
      </c>
      <c r="E11" s="69">
        <v>1</v>
      </c>
    </row>
    <row r="12" spans="2:5" x14ac:dyDescent="0.25">
      <c r="B12" s="94">
        <v>8</v>
      </c>
      <c r="C12" s="71" t="s">
        <v>15</v>
      </c>
      <c r="D12" s="69">
        <v>-1</v>
      </c>
      <c r="E12" s="69">
        <v>1</v>
      </c>
    </row>
    <row r="13" spans="2:5" x14ac:dyDescent="0.25">
      <c r="B13" s="94">
        <v>9</v>
      </c>
      <c r="C13" s="71" t="s">
        <v>24</v>
      </c>
      <c r="D13" s="69">
        <v>2</v>
      </c>
      <c r="E13" s="69">
        <v>2</v>
      </c>
    </row>
    <row r="14" spans="2:5" x14ac:dyDescent="0.25">
      <c r="B14" s="94">
        <v>10</v>
      </c>
      <c r="C14" s="71" t="s">
        <v>29</v>
      </c>
      <c r="D14" s="69">
        <v>-2</v>
      </c>
      <c r="E14" s="69" t="s">
        <v>80</v>
      </c>
    </row>
    <row r="15" spans="2:5" x14ac:dyDescent="0.25">
      <c r="B15" s="94">
        <v>11</v>
      </c>
      <c r="C15" s="71" t="s">
        <v>17</v>
      </c>
      <c r="D15" s="69">
        <v>-1</v>
      </c>
      <c r="E15" s="69">
        <v>2</v>
      </c>
    </row>
    <row r="16" spans="2:5" x14ac:dyDescent="0.25">
      <c r="B16" s="94">
        <v>12</v>
      </c>
      <c r="C16" s="71" t="s">
        <v>32</v>
      </c>
      <c r="D16" s="69">
        <v>1</v>
      </c>
      <c r="E16" s="69">
        <v>6</v>
      </c>
    </row>
    <row r="17" spans="2:11" x14ac:dyDescent="0.25">
      <c r="B17" s="94">
        <v>13</v>
      </c>
      <c r="C17" s="71" t="s">
        <v>13</v>
      </c>
      <c r="D17" s="69">
        <v>3</v>
      </c>
      <c r="E17" s="69">
        <v>-6</v>
      </c>
    </row>
    <row r="18" spans="2:11" x14ac:dyDescent="0.25">
      <c r="B18" s="94">
        <v>14</v>
      </c>
      <c r="C18" s="71" t="s">
        <v>12</v>
      </c>
      <c r="D18" s="69">
        <v>1</v>
      </c>
      <c r="E18" s="69">
        <v>-8</v>
      </c>
    </row>
    <row r="19" spans="2:11" x14ac:dyDescent="0.25">
      <c r="B19" s="94">
        <v>15</v>
      </c>
      <c r="C19" s="71" t="s">
        <v>22</v>
      </c>
      <c r="D19" s="69">
        <v>3</v>
      </c>
      <c r="E19" s="69">
        <v>2</v>
      </c>
    </row>
    <row r="20" spans="2:11" x14ac:dyDescent="0.25">
      <c r="B20" s="94">
        <v>16</v>
      </c>
      <c r="C20" s="71" t="s">
        <v>37</v>
      </c>
      <c r="D20" s="69">
        <v>-4</v>
      </c>
      <c r="E20" s="69">
        <v>5</v>
      </c>
    </row>
    <row r="21" spans="2:11" x14ac:dyDescent="0.25">
      <c r="B21" s="94">
        <v>17</v>
      </c>
      <c r="C21" s="71" t="s">
        <v>25</v>
      </c>
      <c r="D21" s="69">
        <v>-3</v>
      </c>
      <c r="E21" s="69">
        <v>6</v>
      </c>
    </row>
    <row r="22" spans="2:11" x14ac:dyDescent="0.25">
      <c r="B22" s="94">
        <v>18</v>
      </c>
      <c r="C22" s="71" t="s">
        <v>41</v>
      </c>
      <c r="D22" s="69">
        <v>1</v>
      </c>
      <c r="E22" s="69">
        <v>7</v>
      </c>
    </row>
    <row r="23" spans="2:11" x14ac:dyDescent="0.25">
      <c r="B23" s="94">
        <v>19</v>
      </c>
      <c r="C23" s="71" t="s">
        <v>21</v>
      </c>
      <c r="D23" s="69">
        <v>-2</v>
      </c>
      <c r="E23" s="69">
        <v>-3</v>
      </c>
    </row>
    <row r="24" spans="2:11" x14ac:dyDescent="0.25">
      <c r="B24" s="94">
        <v>20</v>
      </c>
      <c r="C24" s="71" t="s">
        <v>35</v>
      </c>
      <c r="D24" s="69">
        <v>2</v>
      </c>
      <c r="E24" s="69">
        <v>-5</v>
      </c>
    </row>
    <row r="25" spans="2:11" x14ac:dyDescent="0.25">
      <c r="B25" s="94">
        <v>21</v>
      </c>
      <c r="C25" s="71" t="s">
        <v>16</v>
      </c>
      <c r="D25" s="69" t="s">
        <v>80</v>
      </c>
      <c r="E25" s="69">
        <v>-2</v>
      </c>
    </row>
    <row r="26" spans="2:11" x14ac:dyDescent="0.25">
      <c r="B26" s="94">
        <v>22</v>
      </c>
      <c r="C26" s="71" t="s">
        <v>20</v>
      </c>
      <c r="D26" s="69">
        <v>-2</v>
      </c>
      <c r="E26" s="69">
        <v>-10</v>
      </c>
    </row>
    <row r="27" spans="2:11" x14ac:dyDescent="0.25">
      <c r="B27" s="94">
        <v>23</v>
      </c>
      <c r="C27" s="71" t="s">
        <v>26</v>
      </c>
      <c r="D27" s="69" t="s">
        <v>80</v>
      </c>
      <c r="E27" s="69">
        <v>-3</v>
      </c>
    </row>
    <row r="28" spans="2:11" x14ac:dyDescent="0.25">
      <c r="B28" s="94">
        <v>24</v>
      </c>
      <c r="C28" s="71" t="s">
        <v>19</v>
      </c>
      <c r="D28" s="69">
        <v>3</v>
      </c>
      <c r="E28" s="69">
        <v>10</v>
      </c>
      <c r="K28" s="40" t="s">
        <v>57</v>
      </c>
    </row>
    <row r="29" spans="2:11" x14ac:dyDescent="0.25">
      <c r="B29" s="94">
        <v>25</v>
      </c>
      <c r="C29" s="71" t="s">
        <v>30</v>
      </c>
      <c r="D29" s="69">
        <v>1</v>
      </c>
      <c r="E29" s="69">
        <v>1</v>
      </c>
    </row>
    <row r="30" spans="2:11" x14ac:dyDescent="0.25">
      <c r="B30" s="94">
        <v>26</v>
      </c>
      <c r="C30" s="71" t="s">
        <v>28</v>
      </c>
      <c r="D30" s="69">
        <v>4</v>
      </c>
      <c r="E30" s="69">
        <v>-2</v>
      </c>
    </row>
    <row r="31" spans="2:11" x14ac:dyDescent="0.25">
      <c r="B31" s="94">
        <v>27</v>
      </c>
      <c r="C31" s="71" t="s">
        <v>48</v>
      </c>
      <c r="D31" s="69">
        <v>1</v>
      </c>
      <c r="E31" s="69">
        <v>-5</v>
      </c>
    </row>
    <row r="32" spans="2:11" ht="15" customHeight="1" x14ac:dyDescent="0.25">
      <c r="B32" s="94">
        <v>28</v>
      </c>
      <c r="C32" s="71" t="s">
        <v>45</v>
      </c>
      <c r="D32" s="69">
        <v>9</v>
      </c>
      <c r="E32" s="69">
        <v>1</v>
      </c>
    </row>
    <row r="33" spans="2:5" x14ac:dyDescent="0.25">
      <c r="B33" s="94">
        <v>29</v>
      </c>
      <c r="C33" s="71" t="s">
        <v>31</v>
      </c>
      <c r="D33" s="69">
        <v>3</v>
      </c>
      <c r="E33" s="69">
        <v>-2</v>
      </c>
    </row>
    <row r="34" spans="2:5" x14ac:dyDescent="0.25">
      <c r="B34" s="94">
        <v>30</v>
      </c>
      <c r="C34" s="71" t="s">
        <v>43</v>
      </c>
      <c r="D34" s="69">
        <v>1</v>
      </c>
      <c r="E34" s="69">
        <v>9</v>
      </c>
    </row>
    <row r="35" spans="2:5" x14ac:dyDescent="0.25">
      <c r="B35" s="94">
        <v>31</v>
      </c>
      <c r="C35" s="71" t="s">
        <v>23</v>
      </c>
      <c r="D35" s="69">
        <v>-2</v>
      </c>
      <c r="E35" s="69">
        <v>-1</v>
      </c>
    </row>
    <row r="36" spans="2:5" x14ac:dyDescent="0.25">
      <c r="B36" s="94">
        <v>32</v>
      </c>
      <c r="C36" s="71" t="s">
        <v>42</v>
      </c>
      <c r="D36" s="69">
        <v>-8</v>
      </c>
      <c r="E36" s="69">
        <v>-1</v>
      </c>
    </row>
    <row r="37" spans="2:5" x14ac:dyDescent="0.25">
      <c r="B37" s="94">
        <v>33</v>
      </c>
      <c r="C37" s="71" t="s">
        <v>27</v>
      </c>
      <c r="D37" s="69">
        <v>-8</v>
      </c>
      <c r="E37" s="69">
        <v>-1</v>
      </c>
    </row>
    <row r="38" spans="2:5" x14ac:dyDescent="0.25">
      <c r="B38" s="94">
        <v>34</v>
      </c>
      <c r="C38" s="71" t="s">
        <v>46</v>
      </c>
      <c r="D38" s="69">
        <v>1</v>
      </c>
      <c r="E38" s="69">
        <v>3</v>
      </c>
    </row>
    <row r="39" spans="2:5" x14ac:dyDescent="0.25">
      <c r="B39" s="94">
        <v>35</v>
      </c>
      <c r="C39" s="71" t="s">
        <v>49</v>
      </c>
      <c r="D39" s="69">
        <v>-1</v>
      </c>
      <c r="E39" s="69">
        <v>1</v>
      </c>
    </row>
    <row r="40" spans="2:5" x14ac:dyDescent="0.25">
      <c r="B40" s="94">
        <v>36</v>
      </c>
      <c r="C40" s="71" t="s">
        <v>44</v>
      </c>
      <c r="D40" s="69">
        <v>8</v>
      </c>
      <c r="E40" s="69">
        <v>-3</v>
      </c>
    </row>
    <row r="41" spans="2:5" x14ac:dyDescent="0.25">
      <c r="B41" s="94">
        <v>37</v>
      </c>
      <c r="C41" s="71" t="s">
        <v>39</v>
      </c>
      <c r="D41" s="69">
        <v>-1</v>
      </c>
      <c r="E41" s="69">
        <v>-9</v>
      </c>
    </row>
    <row r="42" spans="2:5" x14ac:dyDescent="0.25">
      <c r="B42" s="94">
        <v>38</v>
      </c>
      <c r="C42" s="71" t="s">
        <v>34</v>
      </c>
      <c r="D42" s="69" t="s">
        <v>80</v>
      </c>
      <c r="E42" s="69" t="s">
        <v>80</v>
      </c>
    </row>
    <row r="43" spans="2:5" x14ac:dyDescent="0.25">
      <c r="B43" s="94">
        <v>39</v>
      </c>
      <c r="C43" s="71" t="s">
        <v>40</v>
      </c>
      <c r="D43" s="69">
        <v>-6</v>
      </c>
      <c r="E43" s="69">
        <v>1</v>
      </c>
    </row>
    <row r="44" spans="2:5" x14ac:dyDescent="0.25">
      <c r="B44" s="94">
        <v>40</v>
      </c>
      <c r="C44" s="71" t="s">
        <v>38</v>
      </c>
      <c r="D44" s="69">
        <v>-1</v>
      </c>
      <c r="E44" s="69">
        <v>3</v>
      </c>
    </row>
    <row r="45" spans="2:5" x14ac:dyDescent="0.25">
      <c r="B45" s="94">
        <v>41</v>
      </c>
      <c r="C45" s="71" t="s">
        <v>36</v>
      </c>
      <c r="D45" s="69">
        <v>-1</v>
      </c>
      <c r="E45" s="69"/>
    </row>
    <row r="46" spans="2:5" x14ac:dyDescent="0.25">
      <c r="B46" s="94">
        <v>42</v>
      </c>
      <c r="C46" s="71" t="s">
        <v>33</v>
      </c>
      <c r="D46" s="69" t="s">
        <v>80</v>
      </c>
      <c r="E46" s="69">
        <v>-7</v>
      </c>
    </row>
    <row r="47" spans="2:5" x14ac:dyDescent="0.25">
      <c r="B47" s="94">
        <v>43</v>
      </c>
      <c r="C47" s="71" t="s">
        <v>47</v>
      </c>
      <c r="D47" s="69" t="s">
        <v>80</v>
      </c>
      <c r="E47" s="69">
        <v>1</v>
      </c>
    </row>
    <row r="48" spans="2:5" x14ac:dyDescent="0.25">
      <c r="B48" s="94">
        <v>44</v>
      </c>
      <c r="C48" s="71" t="s">
        <v>50</v>
      </c>
      <c r="D48" s="69">
        <v>-3</v>
      </c>
      <c r="E48" s="69">
        <v>-2</v>
      </c>
    </row>
    <row r="49" spans="2:5" x14ac:dyDescent="0.25">
      <c r="B49" s="94">
        <v>45</v>
      </c>
      <c r="C49" s="71" t="s">
        <v>51</v>
      </c>
      <c r="D49" s="69" t="s">
        <v>80</v>
      </c>
      <c r="E49" s="69" t="s">
        <v>80</v>
      </c>
    </row>
    <row r="50" spans="2:5" x14ac:dyDescent="0.25">
      <c r="B50" s="67"/>
      <c r="C50" s="44"/>
      <c r="D50" s="68"/>
    </row>
  </sheetData>
  <mergeCells count="1">
    <mergeCell ref="B2:E2"/>
  </mergeCells>
  <conditionalFormatting sqref="D40 D5:D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49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3:D39 D41:D4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23:D25 D48 D10 D27:D28 D30:D46 D6:D8 D12:D20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40 E5:E8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5:E4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0 E10 E6:E8 E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B50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24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1"/>
  <sheetViews>
    <sheetView tabSelected="1" topLeftCell="A13" workbookViewId="0">
      <selection activeCell="E52" sqref="E52"/>
    </sheetView>
  </sheetViews>
  <sheetFormatPr defaultRowHeight="15" x14ac:dyDescent="0.25"/>
  <cols>
    <col min="1" max="1" width="9.140625" style="40"/>
    <col min="2" max="2" width="17.28515625" style="40" customWidth="1"/>
    <col min="3" max="3" width="32" style="40" customWidth="1"/>
    <col min="4" max="4" width="20.85546875" style="40" customWidth="1"/>
    <col min="5" max="5" width="19.85546875" style="40" customWidth="1"/>
    <col min="6" max="16384" width="9.140625" style="40"/>
  </cols>
  <sheetData>
    <row r="2" spans="2:5" ht="51" customHeight="1" x14ac:dyDescent="0.25">
      <c r="B2" s="140" t="s">
        <v>72</v>
      </c>
      <c r="C2" s="140"/>
      <c r="D2" s="140"/>
      <c r="E2" s="140"/>
    </row>
    <row r="3" spans="2:5" ht="46.5" customHeight="1" x14ac:dyDescent="0.25">
      <c r="B3" s="56" t="s">
        <v>56</v>
      </c>
      <c r="C3" s="51" t="s">
        <v>1</v>
      </c>
      <c r="D3" s="51" t="s">
        <v>73</v>
      </c>
      <c r="E3" s="51" t="s">
        <v>58</v>
      </c>
    </row>
    <row r="4" spans="2:5" ht="25.5" customHeight="1" x14ac:dyDescent="0.25">
      <c r="B4" s="141" t="s">
        <v>59</v>
      </c>
      <c r="C4" s="141"/>
      <c r="D4" s="141"/>
      <c r="E4" s="141"/>
    </row>
    <row r="5" spans="2:5" x14ac:dyDescent="0.25">
      <c r="B5" s="70">
        <v>1</v>
      </c>
      <c r="C5" s="71" t="s">
        <v>7</v>
      </c>
      <c r="D5" s="64" t="s">
        <v>80</v>
      </c>
      <c r="E5" s="64" t="s">
        <v>80</v>
      </c>
    </row>
    <row r="6" spans="2:5" x14ac:dyDescent="0.25">
      <c r="B6" s="70">
        <v>2</v>
      </c>
      <c r="C6" s="71" t="s">
        <v>8</v>
      </c>
      <c r="D6" s="57" t="s">
        <v>80</v>
      </c>
      <c r="E6" s="57" t="s">
        <v>80</v>
      </c>
    </row>
    <row r="7" spans="2:5" x14ac:dyDescent="0.25">
      <c r="B7" s="70">
        <v>3</v>
      </c>
      <c r="C7" s="71" t="s">
        <v>10</v>
      </c>
      <c r="D7" s="64" t="s">
        <v>80</v>
      </c>
      <c r="E7" s="64" t="s">
        <v>80</v>
      </c>
    </row>
    <row r="8" spans="2:5" x14ac:dyDescent="0.25">
      <c r="B8" s="70">
        <v>4</v>
      </c>
      <c r="C8" s="71" t="s">
        <v>15</v>
      </c>
      <c r="D8" s="66" t="s">
        <v>80</v>
      </c>
      <c r="E8" s="64">
        <v>2</v>
      </c>
    </row>
    <row r="9" spans="2:5" x14ac:dyDescent="0.25">
      <c r="B9" s="70">
        <v>5</v>
      </c>
      <c r="C9" s="71" t="s">
        <v>24</v>
      </c>
      <c r="D9" s="66">
        <v>1</v>
      </c>
      <c r="E9" s="64">
        <v>2</v>
      </c>
    </row>
    <row r="10" spans="2:5" x14ac:dyDescent="0.25">
      <c r="B10" s="70">
        <v>6</v>
      </c>
      <c r="C10" s="71" t="s">
        <v>17</v>
      </c>
      <c r="D10" s="64">
        <v>-1</v>
      </c>
      <c r="E10" s="66">
        <v>2</v>
      </c>
    </row>
    <row r="11" spans="2:5" x14ac:dyDescent="0.25">
      <c r="B11" s="70">
        <v>7</v>
      </c>
      <c r="C11" s="71" t="s">
        <v>13</v>
      </c>
      <c r="D11" s="64">
        <v>2</v>
      </c>
      <c r="E11" s="64">
        <v>-2</v>
      </c>
    </row>
    <row r="12" spans="2:5" x14ac:dyDescent="0.25">
      <c r="B12" s="70">
        <v>8</v>
      </c>
      <c r="C12" s="71" t="s">
        <v>12</v>
      </c>
      <c r="D12" s="64" t="s">
        <v>80</v>
      </c>
      <c r="E12" s="64">
        <v>-4</v>
      </c>
    </row>
    <row r="13" spans="2:5" x14ac:dyDescent="0.25">
      <c r="B13" s="70">
        <v>9</v>
      </c>
      <c r="C13" s="71" t="s">
        <v>22</v>
      </c>
      <c r="D13" s="66">
        <v>1</v>
      </c>
      <c r="E13" s="64">
        <v>1</v>
      </c>
    </row>
    <row r="14" spans="2:5" x14ac:dyDescent="0.25">
      <c r="B14" s="70">
        <v>10</v>
      </c>
      <c r="C14" s="71" t="s">
        <v>25</v>
      </c>
      <c r="D14" s="64">
        <v>-3</v>
      </c>
      <c r="E14" s="64">
        <v>3</v>
      </c>
    </row>
    <row r="15" spans="2:5" x14ac:dyDescent="0.25">
      <c r="B15" s="70">
        <v>11</v>
      </c>
      <c r="C15" s="71" t="s">
        <v>35</v>
      </c>
      <c r="D15" s="66">
        <v>1</v>
      </c>
      <c r="E15" s="66">
        <v>-2</v>
      </c>
    </row>
    <row r="16" spans="2:5" x14ac:dyDescent="0.25">
      <c r="B16" s="70">
        <v>12</v>
      </c>
      <c r="C16" s="71" t="s">
        <v>16</v>
      </c>
      <c r="D16" s="64">
        <v>-1</v>
      </c>
      <c r="E16" s="64">
        <v>-1</v>
      </c>
    </row>
    <row r="17" spans="2:6" x14ac:dyDescent="0.25">
      <c r="B17" s="70">
        <v>13</v>
      </c>
      <c r="C17" s="71" t="s">
        <v>26</v>
      </c>
      <c r="D17" s="66" t="s">
        <v>80</v>
      </c>
      <c r="E17" s="64">
        <v>-1</v>
      </c>
    </row>
    <row r="18" spans="2:6" x14ac:dyDescent="0.25">
      <c r="B18" s="70">
        <v>14</v>
      </c>
      <c r="C18" s="71" t="s">
        <v>19</v>
      </c>
      <c r="D18" s="64" t="s">
        <v>80</v>
      </c>
      <c r="E18" s="64" t="s">
        <v>80</v>
      </c>
    </row>
    <row r="19" spans="2:6" x14ac:dyDescent="0.25">
      <c r="B19" s="142" t="s">
        <v>60</v>
      </c>
      <c r="C19" s="142"/>
      <c r="D19" s="142"/>
      <c r="E19" s="143"/>
      <c r="F19" s="44"/>
    </row>
    <row r="20" spans="2:6" x14ac:dyDescent="0.25">
      <c r="B20" s="65">
        <v>1</v>
      </c>
      <c r="C20" s="71" t="s">
        <v>11</v>
      </c>
      <c r="D20" s="66" t="s">
        <v>80</v>
      </c>
      <c r="E20" s="66" t="s">
        <v>80</v>
      </c>
      <c r="F20" s="44"/>
    </row>
    <row r="21" spans="2:6" x14ac:dyDescent="0.25">
      <c r="B21" s="65">
        <v>2</v>
      </c>
      <c r="C21" s="71" t="s">
        <v>37</v>
      </c>
      <c r="D21" s="66" t="s">
        <v>80</v>
      </c>
      <c r="E21" s="66" t="s">
        <v>80</v>
      </c>
      <c r="F21" s="44"/>
    </row>
    <row r="22" spans="2:6" x14ac:dyDescent="0.25">
      <c r="B22" s="65">
        <v>3</v>
      </c>
      <c r="C22" s="71" t="s">
        <v>41</v>
      </c>
      <c r="D22" s="66" t="s">
        <v>80</v>
      </c>
      <c r="E22" s="66" t="s">
        <v>80</v>
      </c>
      <c r="F22" s="44"/>
    </row>
    <row r="23" spans="2:6" x14ac:dyDescent="0.25">
      <c r="B23" s="65">
        <v>4</v>
      </c>
      <c r="C23" s="71" t="s">
        <v>30</v>
      </c>
      <c r="D23" s="66">
        <v>2</v>
      </c>
      <c r="E23" s="66" t="s">
        <v>80</v>
      </c>
      <c r="F23" s="44"/>
    </row>
    <row r="24" spans="2:6" x14ac:dyDescent="0.25">
      <c r="B24" s="65">
        <v>5</v>
      </c>
      <c r="C24" s="71" t="s">
        <v>31</v>
      </c>
      <c r="D24" s="66">
        <v>3</v>
      </c>
      <c r="E24" s="66" t="s">
        <v>80</v>
      </c>
      <c r="F24" s="44"/>
    </row>
    <row r="25" spans="2:6" x14ac:dyDescent="0.25">
      <c r="B25" s="65">
        <v>6</v>
      </c>
      <c r="C25" s="71" t="s">
        <v>23</v>
      </c>
      <c r="D25" s="66">
        <v>1</v>
      </c>
      <c r="E25" s="66">
        <v>1</v>
      </c>
      <c r="F25" s="44"/>
    </row>
    <row r="26" spans="2:6" x14ac:dyDescent="0.25">
      <c r="B26" s="65">
        <v>7</v>
      </c>
      <c r="C26" s="71" t="s">
        <v>42</v>
      </c>
      <c r="D26" s="66">
        <v>-3</v>
      </c>
      <c r="E26" s="66">
        <v>1</v>
      </c>
      <c r="F26" s="44"/>
    </row>
    <row r="27" spans="2:6" x14ac:dyDescent="0.25">
      <c r="B27" s="65">
        <v>8</v>
      </c>
      <c r="C27" s="71" t="s">
        <v>27</v>
      </c>
      <c r="D27" s="66">
        <v>-3</v>
      </c>
      <c r="E27" s="66">
        <v>1</v>
      </c>
      <c r="F27" s="44"/>
    </row>
    <row r="28" spans="2:6" x14ac:dyDescent="0.25">
      <c r="B28" s="65">
        <v>9</v>
      </c>
      <c r="C28" s="71" t="s">
        <v>46</v>
      </c>
      <c r="D28" s="66" t="s">
        <v>80</v>
      </c>
      <c r="E28" s="66">
        <v>3</v>
      </c>
      <c r="F28" s="44"/>
    </row>
    <row r="29" spans="2:6" x14ac:dyDescent="0.25">
      <c r="B29" s="65">
        <v>10</v>
      </c>
      <c r="C29" s="71" t="s">
        <v>44</v>
      </c>
      <c r="D29" s="66">
        <v>7</v>
      </c>
      <c r="E29" s="66" t="s">
        <v>80</v>
      </c>
      <c r="F29" s="44"/>
    </row>
    <row r="30" spans="2:6" x14ac:dyDescent="0.25">
      <c r="B30" s="65">
        <v>11</v>
      </c>
      <c r="C30" s="71" t="s">
        <v>39</v>
      </c>
      <c r="D30" s="66">
        <v>-1</v>
      </c>
      <c r="E30" s="66">
        <v>-5</v>
      </c>
      <c r="F30" s="44"/>
    </row>
    <row r="31" spans="2:6" x14ac:dyDescent="0.25">
      <c r="B31" s="65">
        <v>12</v>
      </c>
      <c r="C31" s="71" t="s">
        <v>34</v>
      </c>
      <c r="D31" s="66">
        <v>-1</v>
      </c>
      <c r="E31" s="66">
        <v>1</v>
      </c>
      <c r="F31" s="44"/>
    </row>
    <row r="32" spans="2:6" x14ac:dyDescent="0.25">
      <c r="B32" s="65">
        <v>13</v>
      </c>
      <c r="C32" s="71" t="s">
        <v>38</v>
      </c>
      <c r="D32" s="66">
        <v>-1</v>
      </c>
      <c r="E32" s="66">
        <v>3</v>
      </c>
      <c r="F32" s="44"/>
    </row>
    <row r="33" spans="2:6" x14ac:dyDescent="0.25">
      <c r="B33" s="65">
        <v>14</v>
      </c>
      <c r="C33" s="71" t="s">
        <v>36</v>
      </c>
      <c r="D33" s="66">
        <v>-1</v>
      </c>
      <c r="E33" s="66" t="s">
        <v>80</v>
      </c>
      <c r="F33" s="44"/>
    </row>
    <row r="34" spans="2:6" x14ac:dyDescent="0.25">
      <c r="B34" s="65">
        <v>15</v>
      </c>
      <c r="C34" s="71" t="s">
        <v>33</v>
      </c>
      <c r="D34" s="66" t="s">
        <v>80</v>
      </c>
      <c r="E34" s="66">
        <v>-4</v>
      </c>
      <c r="F34" s="44"/>
    </row>
    <row r="35" spans="2:6" x14ac:dyDescent="0.25">
      <c r="B35" s="65">
        <v>16</v>
      </c>
      <c r="C35" s="71" t="s">
        <v>47</v>
      </c>
      <c r="D35" s="66" t="s">
        <v>80</v>
      </c>
      <c r="E35" s="66">
        <v>1</v>
      </c>
      <c r="F35" s="44"/>
    </row>
    <row r="36" spans="2:6" x14ac:dyDescent="0.25">
      <c r="B36" s="65">
        <v>17</v>
      </c>
      <c r="C36" s="71" t="s">
        <v>50</v>
      </c>
      <c r="D36" s="66">
        <v>-3</v>
      </c>
      <c r="E36" s="66">
        <v>-2</v>
      </c>
      <c r="F36" s="44"/>
    </row>
    <row r="37" spans="2:6" x14ac:dyDescent="0.25">
      <c r="B37" s="65">
        <v>18</v>
      </c>
      <c r="C37" s="71" t="s">
        <v>51</v>
      </c>
      <c r="D37" s="66" t="s">
        <v>80</v>
      </c>
      <c r="E37" s="66" t="s">
        <v>80</v>
      </c>
      <c r="F37" s="44"/>
    </row>
    <row r="38" spans="2:6" x14ac:dyDescent="0.25">
      <c r="B38" s="142" t="s">
        <v>61</v>
      </c>
      <c r="C38" s="142"/>
      <c r="D38" s="142"/>
      <c r="E38" s="142"/>
    </row>
    <row r="39" spans="2:6" x14ac:dyDescent="0.25">
      <c r="B39" s="65">
        <v>1</v>
      </c>
      <c r="C39" s="53" t="s">
        <v>9</v>
      </c>
      <c r="D39" s="66" t="s">
        <v>80</v>
      </c>
      <c r="E39" s="66" t="s">
        <v>80</v>
      </c>
    </row>
    <row r="40" spans="2:6" x14ac:dyDescent="0.25">
      <c r="B40" s="65">
        <v>2</v>
      </c>
      <c r="C40" s="53" t="s">
        <v>18</v>
      </c>
      <c r="D40" s="66">
        <v>2</v>
      </c>
      <c r="E40" s="66">
        <v>3</v>
      </c>
    </row>
    <row r="41" spans="2:6" x14ac:dyDescent="0.25">
      <c r="B41" s="65">
        <v>3</v>
      </c>
      <c r="C41" s="53" t="s">
        <v>14</v>
      </c>
      <c r="D41" s="66">
        <v>-1</v>
      </c>
      <c r="E41" s="66">
        <v>-1</v>
      </c>
    </row>
    <row r="42" spans="2:6" x14ac:dyDescent="0.25">
      <c r="B42" s="65">
        <v>4</v>
      </c>
      <c r="C42" s="53" t="s">
        <v>29</v>
      </c>
      <c r="D42" s="66">
        <v>-1</v>
      </c>
      <c r="E42" s="66">
        <v>-1</v>
      </c>
    </row>
    <row r="43" spans="2:6" x14ac:dyDescent="0.25">
      <c r="B43" s="65">
        <v>5</v>
      </c>
      <c r="C43" s="53" t="s">
        <v>32</v>
      </c>
      <c r="D43" s="66" t="s">
        <v>80</v>
      </c>
      <c r="E43" s="66">
        <v>2</v>
      </c>
    </row>
    <row r="44" spans="2:6" x14ac:dyDescent="0.25">
      <c r="B44" s="65">
        <v>6</v>
      </c>
      <c r="C44" s="53" t="s">
        <v>21</v>
      </c>
      <c r="D44" s="66" t="s">
        <v>80</v>
      </c>
      <c r="E44" s="66" t="s">
        <v>80</v>
      </c>
    </row>
    <row r="45" spans="2:6" x14ac:dyDescent="0.25">
      <c r="B45" s="65">
        <v>7</v>
      </c>
      <c r="C45" s="53" t="s">
        <v>20</v>
      </c>
      <c r="D45" s="66" t="s">
        <v>80</v>
      </c>
      <c r="E45" s="66">
        <v>-3</v>
      </c>
    </row>
    <row r="46" spans="2:6" x14ac:dyDescent="0.25">
      <c r="B46" s="65">
        <v>8</v>
      </c>
      <c r="C46" s="53" t="s">
        <v>28</v>
      </c>
      <c r="D46" s="66">
        <v>1</v>
      </c>
      <c r="E46" s="66">
        <v>1</v>
      </c>
    </row>
    <row r="47" spans="2:6" x14ac:dyDescent="0.25">
      <c r="B47" s="65">
        <v>9</v>
      </c>
      <c r="C47" s="53" t="s">
        <v>48</v>
      </c>
      <c r="D47" s="66">
        <v>-1</v>
      </c>
      <c r="E47" s="66">
        <v>-1</v>
      </c>
    </row>
    <row r="48" spans="2:6" x14ac:dyDescent="0.25">
      <c r="B48" s="65">
        <v>10</v>
      </c>
      <c r="C48" s="53" t="s">
        <v>45</v>
      </c>
      <c r="D48" s="66">
        <v>3</v>
      </c>
      <c r="E48" s="66" t="s">
        <v>80</v>
      </c>
    </row>
    <row r="49" spans="2:5" x14ac:dyDescent="0.25">
      <c r="B49" s="65">
        <v>11</v>
      </c>
      <c r="C49" s="53" t="s">
        <v>43</v>
      </c>
      <c r="D49" s="66">
        <v>-1</v>
      </c>
      <c r="E49" s="66">
        <v>1</v>
      </c>
    </row>
    <row r="50" spans="2:5" x14ac:dyDescent="0.25">
      <c r="B50" s="65">
        <v>12</v>
      </c>
      <c r="C50" s="53" t="s">
        <v>49</v>
      </c>
      <c r="D50" s="66" t="s">
        <v>80</v>
      </c>
      <c r="E50" s="66">
        <v>-1</v>
      </c>
    </row>
    <row r="51" spans="2:5" x14ac:dyDescent="0.25">
      <c r="B51" s="65">
        <v>13</v>
      </c>
      <c r="C51" s="53" t="s">
        <v>40</v>
      </c>
      <c r="D51" s="66">
        <v>-2</v>
      </c>
      <c r="E51" s="66" t="s">
        <v>80</v>
      </c>
    </row>
  </sheetData>
  <mergeCells count="4">
    <mergeCell ref="B2:E2"/>
    <mergeCell ref="B4:E4"/>
    <mergeCell ref="B19:E19"/>
    <mergeCell ref="B38:E38"/>
  </mergeCells>
  <conditionalFormatting sqref="D12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7 D18:E18 E16:E17 E11:E14 E8:E9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D24:D30 D32:D37 D20:E22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3:E43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43:E49 D51:E51 D39:E4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4:E51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zoomScale="80" zoomScaleNormal="80" workbookViewId="0">
      <selection activeCell="J13" sqref="J13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0" s="38" customFormat="1" ht="20.25" x14ac:dyDescent="0.3">
      <c r="B1" s="37" t="s">
        <v>65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s="44" customFormat="1" ht="124.5" customHeight="1" x14ac:dyDescent="0.25">
      <c r="A2" s="47"/>
      <c r="B2" s="46" t="s">
        <v>1</v>
      </c>
      <c r="C2" s="72" t="s">
        <v>62</v>
      </c>
      <c r="D2" s="72" t="s">
        <v>77</v>
      </c>
      <c r="E2" s="58" t="s">
        <v>63</v>
      </c>
      <c r="F2" s="58" t="s">
        <v>64</v>
      </c>
      <c r="G2" s="59" t="s">
        <v>78</v>
      </c>
      <c r="H2" s="59" t="s">
        <v>79</v>
      </c>
      <c r="I2" s="60" t="s">
        <v>66</v>
      </c>
      <c r="J2" s="60" t="s">
        <v>67</v>
      </c>
      <c r="K2" s="61" t="s">
        <v>75</v>
      </c>
      <c r="L2" s="61" t="s">
        <v>76</v>
      </c>
      <c r="M2" s="72" t="s">
        <v>55</v>
      </c>
      <c r="N2" s="72" t="s">
        <v>53</v>
      </c>
      <c r="O2" s="72" t="s">
        <v>54</v>
      </c>
      <c r="P2" s="72" t="s">
        <v>53</v>
      </c>
      <c r="Q2" s="62" t="s">
        <v>68</v>
      </c>
      <c r="R2" s="62" t="s">
        <v>69</v>
      </c>
      <c r="S2" s="63" t="s">
        <v>70</v>
      </c>
      <c r="T2" s="63" t="s">
        <v>71</v>
      </c>
    </row>
    <row r="3" spans="1:20" s="48" customFormat="1" x14ac:dyDescent="0.25">
      <c r="B3" s="42" t="s">
        <v>52</v>
      </c>
      <c r="C3" s="95">
        <v>2.16</v>
      </c>
      <c r="D3" s="118">
        <v>0.8</v>
      </c>
      <c r="E3" s="92">
        <f>F3/E54</f>
        <v>180.78666508259195</v>
      </c>
      <c r="F3" s="91">
        <v>696939283</v>
      </c>
      <c r="G3" s="92">
        <f>H3/E54</f>
        <v>149.74143309130366</v>
      </c>
      <c r="H3" s="91">
        <v>577258765</v>
      </c>
      <c r="I3" s="125">
        <f>J3/E54</f>
        <v>0.62399919897007472</v>
      </c>
      <c r="J3" s="91">
        <v>2405540</v>
      </c>
      <c r="K3" s="74">
        <v>10094</v>
      </c>
      <c r="L3" s="74">
        <v>38913592</v>
      </c>
      <c r="M3" s="75"/>
      <c r="N3" s="76"/>
      <c r="O3" s="76"/>
      <c r="P3" s="76"/>
      <c r="Q3" s="123">
        <f>R3/E54</f>
        <v>481.57773868318253</v>
      </c>
      <c r="R3" s="91">
        <v>1856500001</v>
      </c>
      <c r="S3" s="123">
        <v>1597.2</v>
      </c>
      <c r="T3" s="91">
        <v>104648807</v>
      </c>
    </row>
    <row r="4" spans="1:20" s="48" customFormat="1" x14ac:dyDescent="0.25">
      <c r="B4" s="42"/>
      <c r="C4" s="77"/>
      <c r="D4" s="119"/>
      <c r="E4" s="73"/>
      <c r="F4" s="52"/>
      <c r="G4" s="133"/>
      <c r="H4" s="134"/>
      <c r="I4" s="126"/>
      <c r="J4" s="91"/>
      <c r="K4" s="45"/>
      <c r="L4" s="45"/>
      <c r="M4" s="43"/>
      <c r="N4" s="41"/>
      <c r="O4" s="41"/>
      <c r="P4" s="41"/>
      <c r="Q4" s="123"/>
      <c r="R4" s="121"/>
      <c r="S4" s="131"/>
      <c r="T4" s="132"/>
    </row>
    <row r="5" spans="1:20" x14ac:dyDescent="0.25">
      <c r="A5" s="40">
        <v>1</v>
      </c>
      <c r="B5" s="39" t="s">
        <v>23</v>
      </c>
      <c r="C5" s="96">
        <v>2.1566128623341498</v>
      </c>
      <c r="D5" s="120">
        <v>0.94</v>
      </c>
      <c r="E5" s="98">
        <v>51.48</v>
      </c>
      <c r="F5" s="99">
        <v>1854475</v>
      </c>
      <c r="G5" s="135">
        <v>46.081930233253097</v>
      </c>
      <c r="H5" s="136">
        <v>1659917.20893201</v>
      </c>
      <c r="I5" s="127">
        <v>0.56006218594708601</v>
      </c>
      <c r="J5" s="128">
        <v>20174</v>
      </c>
      <c r="K5" s="99">
        <v>8409.6847949807088</v>
      </c>
      <c r="L5" s="99">
        <v>302925.25599999999</v>
      </c>
      <c r="M5" s="100">
        <v>36.9</v>
      </c>
      <c r="N5" s="101">
        <v>22</v>
      </c>
      <c r="O5" s="102">
        <v>0.39975550122249387</v>
      </c>
      <c r="P5" s="101">
        <v>22</v>
      </c>
      <c r="Q5" s="124">
        <v>44.347824879931203</v>
      </c>
      <c r="R5" s="122">
        <v>1597453</v>
      </c>
      <c r="S5" s="120">
        <v>961.98599999999999</v>
      </c>
      <c r="T5" s="120">
        <v>1302529</v>
      </c>
    </row>
    <row r="6" spans="1:20" s="38" customFormat="1" x14ac:dyDescent="0.25">
      <c r="A6" s="38">
        <v>2</v>
      </c>
      <c r="B6" s="39" t="s">
        <v>24</v>
      </c>
      <c r="C6" s="96">
        <v>2.3732085920456498</v>
      </c>
      <c r="D6" s="120">
        <v>0.77</v>
      </c>
      <c r="E6" s="98">
        <v>463.82</v>
      </c>
      <c r="F6" s="99">
        <v>29346400</v>
      </c>
      <c r="G6" s="135">
        <v>152.924562595818</v>
      </c>
      <c r="H6" s="136">
        <v>9675690</v>
      </c>
      <c r="I6" s="127">
        <v>0.42913815175989001</v>
      </c>
      <c r="J6" s="128">
        <v>27152</v>
      </c>
      <c r="K6" s="99">
        <v>12349.799671255401</v>
      </c>
      <c r="L6" s="99">
        <v>781384.17500000005</v>
      </c>
      <c r="M6" s="100">
        <v>21.8</v>
      </c>
      <c r="N6" s="101">
        <v>34</v>
      </c>
      <c r="O6" s="102">
        <v>0.21515892420537899</v>
      </c>
      <c r="P6" s="101">
        <v>34</v>
      </c>
      <c r="Q6" s="124">
        <v>249.82865767887299</v>
      </c>
      <c r="R6" s="122">
        <v>15806909</v>
      </c>
      <c r="S6" s="120">
        <v>1346.8340000000001</v>
      </c>
      <c r="T6" s="120">
        <v>2200727</v>
      </c>
    </row>
    <row r="7" spans="1:20" s="38" customFormat="1" x14ac:dyDescent="0.25">
      <c r="A7" s="38">
        <v>3</v>
      </c>
      <c r="B7" s="39" t="s">
        <v>46</v>
      </c>
      <c r="C7" s="96">
        <v>1.79537799043062</v>
      </c>
      <c r="D7" s="120">
        <v>0.59</v>
      </c>
      <c r="E7" s="103">
        <v>91.57</v>
      </c>
      <c r="F7" s="99">
        <v>2760498</v>
      </c>
      <c r="G7" s="135">
        <v>55.480119375466202</v>
      </c>
      <c r="H7" s="136">
        <v>1672559.1588121799</v>
      </c>
      <c r="I7" s="127">
        <v>0.365243639499784</v>
      </c>
      <c r="J7" s="128">
        <v>11011</v>
      </c>
      <c r="K7" s="99">
        <v>7446.9135569045002</v>
      </c>
      <c r="L7" s="99">
        <v>224502.103</v>
      </c>
      <c r="M7" s="100">
        <v>5.8</v>
      </c>
      <c r="N7" s="101">
        <v>43</v>
      </c>
      <c r="O7" s="102">
        <v>1.9559902200488994E-2</v>
      </c>
      <c r="P7" s="101">
        <v>43</v>
      </c>
      <c r="Q7" s="124">
        <v>266.80528742495102</v>
      </c>
      <c r="R7" s="122">
        <v>8043379</v>
      </c>
      <c r="S7" s="120">
        <v>917.697</v>
      </c>
      <c r="T7" s="120">
        <v>1285693</v>
      </c>
    </row>
    <row r="8" spans="1:20" s="38" customFormat="1" x14ac:dyDescent="0.25">
      <c r="A8" s="38">
        <v>4</v>
      </c>
      <c r="B8" s="39" t="s">
        <v>21</v>
      </c>
      <c r="C8" s="96">
        <v>2.0065178821552001</v>
      </c>
      <c r="D8" s="120">
        <v>0.3</v>
      </c>
      <c r="E8" s="98">
        <v>93.5</v>
      </c>
      <c r="F8" s="99">
        <v>2907449</v>
      </c>
      <c r="G8" s="135">
        <v>104.327995793995</v>
      </c>
      <c r="H8" s="136">
        <v>3244079.0292142602</v>
      </c>
      <c r="I8" s="127">
        <v>0.56710082006753504</v>
      </c>
      <c r="J8" s="128">
        <v>17634</v>
      </c>
      <c r="K8" s="99">
        <v>9597.99675188937</v>
      </c>
      <c r="L8" s="99">
        <v>298449.70899999997</v>
      </c>
      <c r="M8" s="100">
        <v>77.400000000000006</v>
      </c>
      <c r="N8" s="101">
        <v>3</v>
      </c>
      <c r="O8" s="102">
        <v>0.89486552567237165</v>
      </c>
      <c r="P8" s="101">
        <v>3</v>
      </c>
      <c r="Q8" s="124">
        <v>107.446341855604</v>
      </c>
      <c r="R8" s="122">
        <v>3341044</v>
      </c>
      <c r="S8" s="120">
        <v>1315.2370000000001</v>
      </c>
      <c r="T8" s="120">
        <v>2709388</v>
      </c>
    </row>
    <row r="9" spans="1:20" s="38" customFormat="1" x14ac:dyDescent="0.25">
      <c r="A9" s="38">
        <v>5</v>
      </c>
      <c r="B9" s="39" t="s">
        <v>33</v>
      </c>
      <c r="C9" s="97">
        <v>1.9007721002862801</v>
      </c>
      <c r="D9" s="120">
        <v>1.29</v>
      </c>
      <c r="E9" s="104">
        <v>64.91</v>
      </c>
      <c r="F9" s="99">
        <v>1689569</v>
      </c>
      <c r="G9" s="135">
        <v>70.9863600348137</v>
      </c>
      <c r="H9" s="136">
        <v>1847632.9789861301</v>
      </c>
      <c r="I9" s="127">
        <v>0.541839557399723</v>
      </c>
      <c r="J9" s="128">
        <v>14103</v>
      </c>
      <c r="K9" s="99">
        <v>9936.2581066543698</v>
      </c>
      <c r="L9" s="99">
        <v>258620.92600000001</v>
      </c>
      <c r="M9" s="105">
        <v>45.5</v>
      </c>
      <c r="N9" s="106">
        <v>18</v>
      </c>
      <c r="O9" s="107">
        <v>0.50488997555012227</v>
      </c>
      <c r="P9" s="106">
        <v>18</v>
      </c>
      <c r="Q9" s="124">
        <v>41.7876133394806</v>
      </c>
      <c r="R9" s="122">
        <v>1087648</v>
      </c>
      <c r="S9" s="120">
        <v>1371.846</v>
      </c>
      <c r="T9" s="120">
        <v>2127733</v>
      </c>
    </row>
    <row r="10" spans="1:20" s="79" customFormat="1" x14ac:dyDescent="0.25">
      <c r="A10" s="79">
        <v>6</v>
      </c>
      <c r="B10" s="78" t="s">
        <v>45</v>
      </c>
      <c r="C10" s="97">
        <v>1.79768053795926</v>
      </c>
      <c r="D10" s="120">
        <v>0.77</v>
      </c>
      <c r="E10" s="104">
        <v>43.79</v>
      </c>
      <c r="F10" s="108">
        <v>863581</v>
      </c>
      <c r="G10" s="135">
        <v>69.558722596147604</v>
      </c>
      <c r="H10" s="136">
        <v>1371906.6857638201</v>
      </c>
      <c r="I10" s="127">
        <v>0.33346853926887399</v>
      </c>
      <c r="J10" s="128">
        <v>6577</v>
      </c>
      <c r="K10" s="99">
        <v>8644.5587385286199</v>
      </c>
      <c r="L10" s="108">
        <v>170496.63200000001</v>
      </c>
      <c r="M10" s="109">
        <v>29.1</v>
      </c>
      <c r="N10" s="110">
        <v>28</v>
      </c>
      <c r="O10" s="111">
        <v>0.30440097799511007</v>
      </c>
      <c r="P10" s="110">
        <v>28</v>
      </c>
      <c r="Q10" s="124">
        <v>14.444303604928299</v>
      </c>
      <c r="R10" s="122">
        <v>284885</v>
      </c>
      <c r="S10" s="120">
        <v>2602.047</v>
      </c>
      <c r="T10" s="120">
        <v>3713121</v>
      </c>
    </row>
    <row r="11" spans="1:20" s="38" customFormat="1" x14ac:dyDescent="0.25">
      <c r="A11" s="38">
        <v>7</v>
      </c>
      <c r="B11" s="39" t="s">
        <v>8</v>
      </c>
      <c r="C11" s="97">
        <v>2.6855853144748698</v>
      </c>
      <c r="D11" s="120">
        <v>0.98</v>
      </c>
      <c r="E11" s="104">
        <v>787.67</v>
      </c>
      <c r="F11" s="99">
        <v>159653580</v>
      </c>
      <c r="G11" s="135">
        <v>427.42829443978502</v>
      </c>
      <c r="H11" s="136">
        <v>86635441</v>
      </c>
      <c r="I11" s="127">
        <v>0.76574572006512398</v>
      </c>
      <c r="J11" s="128">
        <v>155209</v>
      </c>
      <c r="K11" s="99">
        <v>10259.3235532093</v>
      </c>
      <c r="L11" s="99">
        <v>2079462.291</v>
      </c>
      <c r="M11" s="105">
        <v>6.3</v>
      </c>
      <c r="N11" s="106">
        <v>42</v>
      </c>
      <c r="O11" s="107">
        <v>2.5672371638141806E-2</v>
      </c>
      <c r="P11" s="106">
        <v>42</v>
      </c>
      <c r="Q11" s="124">
        <v>2728.4352854112199</v>
      </c>
      <c r="R11" s="122">
        <v>553026548</v>
      </c>
      <c r="S11" s="120">
        <v>1129.7180000000001</v>
      </c>
      <c r="T11" s="120">
        <v>1570308</v>
      </c>
    </row>
    <row r="12" spans="1:20" s="38" customFormat="1" x14ac:dyDescent="0.25">
      <c r="A12" s="38">
        <v>8</v>
      </c>
      <c r="B12" s="39" t="s">
        <v>30</v>
      </c>
      <c r="C12" s="97">
        <v>1.8376156978896701</v>
      </c>
      <c r="D12" s="120">
        <v>0.56000000000000005</v>
      </c>
      <c r="E12" s="104">
        <v>39.96</v>
      </c>
      <c r="F12" s="99">
        <v>828890</v>
      </c>
      <c r="G12" s="135">
        <v>39.359184040000798</v>
      </c>
      <c r="H12" s="136">
        <v>816466.91372577695</v>
      </c>
      <c r="I12" s="127">
        <v>0.62398765908214404</v>
      </c>
      <c r="J12" s="128">
        <v>12944</v>
      </c>
      <c r="K12" s="99">
        <v>9182.2087350559195</v>
      </c>
      <c r="L12" s="99">
        <v>190475.73800000001</v>
      </c>
      <c r="M12" s="105">
        <v>55.2</v>
      </c>
      <c r="N12" s="106">
        <v>12</v>
      </c>
      <c r="O12" s="107">
        <v>0.62347188264058684</v>
      </c>
      <c r="P12" s="106">
        <v>12</v>
      </c>
      <c r="Q12" s="124">
        <v>26.951455842653299</v>
      </c>
      <c r="R12" s="122">
        <v>559081</v>
      </c>
      <c r="S12" s="120">
        <v>1238.355</v>
      </c>
      <c r="T12" s="120">
        <v>1759702</v>
      </c>
    </row>
    <row r="13" spans="1:20" s="38" customFormat="1" x14ac:dyDescent="0.25">
      <c r="A13" s="38">
        <v>9</v>
      </c>
      <c r="B13" s="39" t="s">
        <v>34</v>
      </c>
      <c r="C13" s="97">
        <v>1.8217224611931899</v>
      </c>
      <c r="D13" s="120">
        <v>0.87</v>
      </c>
      <c r="E13" s="104">
        <v>26.92</v>
      </c>
      <c r="F13" s="99">
        <v>1407288</v>
      </c>
      <c r="G13" s="135">
        <v>37.812135685675301</v>
      </c>
      <c r="H13" s="136">
        <v>1976591.5808329899</v>
      </c>
      <c r="I13" s="127">
        <v>0.59390901786739103</v>
      </c>
      <c r="J13" s="128">
        <v>31046</v>
      </c>
      <c r="K13" s="99">
        <v>7678.8960286184301</v>
      </c>
      <c r="L13" s="99">
        <v>401406.61099999998</v>
      </c>
      <c r="M13" s="105">
        <v>56.1</v>
      </c>
      <c r="N13" s="106">
        <v>11</v>
      </c>
      <c r="O13" s="107">
        <v>0.63447432762836187</v>
      </c>
      <c r="P13" s="106">
        <v>11</v>
      </c>
      <c r="Q13" s="124">
        <v>30.4556567318361</v>
      </c>
      <c r="R13" s="122">
        <v>1592039</v>
      </c>
      <c r="S13" s="120">
        <v>1380.4290000000001</v>
      </c>
      <c r="T13" s="120">
        <v>3884528</v>
      </c>
    </row>
    <row r="14" spans="1:20" s="38" customFormat="1" x14ac:dyDescent="0.25">
      <c r="A14" s="38">
        <v>10</v>
      </c>
      <c r="B14" s="39" t="s">
        <v>49</v>
      </c>
      <c r="C14" s="97">
        <v>1.94839351720216</v>
      </c>
      <c r="D14" s="120">
        <v>0.8</v>
      </c>
      <c r="E14" s="104">
        <v>62.74</v>
      </c>
      <c r="F14" s="99">
        <v>833609</v>
      </c>
      <c r="G14" s="135">
        <v>64.750388499566299</v>
      </c>
      <c r="H14" s="136">
        <v>860338.41199373698</v>
      </c>
      <c r="I14" s="127">
        <v>0.33017234891247099</v>
      </c>
      <c r="J14" s="128">
        <v>4387</v>
      </c>
      <c r="K14" s="99">
        <v>7771.7322194626304</v>
      </c>
      <c r="L14" s="99">
        <v>103263.00599999999</v>
      </c>
      <c r="M14" s="105">
        <v>84.5</v>
      </c>
      <c r="N14" s="106">
        <v>2</v>
      </c>
      <c r="O14" s="107">
        <v>0.98166259168704162</v>
      </c>
      <c r="P14" s="106">
        <v>2</v>
      </c>
      <c r="Q14" s="124">
        <v>6.2735756754722702</v>
      </c>
      <c r="R14" s="122">
        <v>83357</v>
      </c>
      <c r="S14" s="120">
        <v>1283.4570000000001</v>
      </c>
      <c r="T14" s="120">
        <v>1918768</v>
      </c>
    </row>
    <row r="15" spans="1:20" s="38" customFormat="1" x14ac:dyDescent="0.25">
      <c r="A15" s="38">
        <v>11</v>
      </c>
      <c r="B15" s="39" t="s">
        <v>16</v>
      </c>
      <c r="C15" s="97">
        <v>2.3439059829059801</v>
      </c>
      <c r="D15" s="120">
        <v>1.26</v>
      </c>
      <c r="E15" s="104">
        <v>410.79</v>
      </c>
      <c r="F15" s="112">
        <v>14634667</v>
      </c>
      <c r="G15" s="135">
        <v>125.122214113288</v>
      </c>
      <c r="H15" s="136">
        <v>4457604</v>
      </c>
      <c r="I15" s="127">
        <v>0.541402346600797</v>
      </c>
      <c r="J15" s="128">
        <v>19288</v>
      </c>
      <c r="K15" s="99">
        <v>12439.7158535901</v>
      </c>
      <c r="L15" s="99">
        <v>443177.31699999998</v>
      </c>
      <c r="M15" s="105">
        <v>18.600000000000001</v>
      </c>
      <c r="N15" s="106">
        <v>38</v>
      </c>
      <c r="O15" s="107">
        <v>0.17603911980440101</v>
      </c>
      <c r="P15" s="106">
        <v>38</v>
      </c>
      <c r="Q15" s="124">
        <v>206.16956717004399</v>
      </c>
      <c r="R15" s="122">
        <v>7344997</v>
      </c>
      <c r="S15" s="120">
        <v>1186.2760000000001</v>
      </c>
      <c r="T15" s="120">
        <v>843442</v>
      </c>
    </row>
    <row r="16" spans="1:20" s="38" customFormat="1" x14ac:dyDescent="0.25">
      <c r="A16" s="38">
        <v>12</v>
      </c>
      <c r="B16" s="39" t="s">
        <v>38</v>
      </c>
      <c r="C16" s="97">
        <v>1.8535158447403</v>
      </c>
      <c r="D16" s="120">
        <v>1</v>
      </c>
      <c r="E16" s="104">
        <v>48.35</v>
      </c>
      <c r="F16" s="99">
        <v>1631912</v>
      </c>
      <c r="G16" s="135">
        <v>52.566715125251498</v>
      </c>
      <c r="H16" s="136">
        <v>1774231.76890749</v>
      </c>
      <c r="I16" s="127">
        <v>0.446403176108083</v>
      </c>
      <c r="J16" s="128">
        <v>15067</v>
      </c>
      <c r="K16" s="99">
        <v>8408.0223097890503</v>
      </c>
      <c r="L16" s="99">
        <v>283787.56900000002</v>
      </c>
      <c r="M16" s="105">
        <v>76.400000000000006</v>
      </c>
      <c r="N16" s="106">
        <v>4</v>
      </c>
      <c r="O16" s="107">
        <v>0.88264058679706603</v>
      </c>
      <c r="P16" s="106">
        <v>4</v>
      </c>
      <c r="Q16" s="124">
        <v>83.385606778857607</v>
      </c>
      <c r="R16" s="122">
        <v>2814431</v>
      </c>
      <c r="S16" s="120">
        <v>1137.6099999999999</v>
      </c>
      <c r="T16" s="120">
        <v>3065859</v>
      </c>
    </row>
    <row r="17" spans="1:20" s="38" customFormat="1" x14ac:dyDescent="0.25">
      <c r="A17" s="38">
        <v>13</v>
      </c>
      <c r="B17" s="39" t="s">
        <v>22</v>
      </c>
      <c r="C17" s="97">
        <v>2.2815695213285601</v>
      </c>
      <c r="D17" s="120">
        <v>0.56000000000000005</v>
      </c>
      <c r="E17" s="104">
        <v>170.83</v>
      </c>
      <c r="F17" s="99">
        <v>18553004</v>
      </c>
      <c r="G17" s="135">
        <v>54.489577195050103</v>
      </c>
      <c r="H17" s="136">
        <v>5918004</v>
      </c>
      <c r="I17" s="127">
        <v>0.36953078962875702</v>
      </c>
      <c r="J17" s="128">
        <v>40134</v>
      </c>
      <c r="K17" s="99">
        <v>9693.24675898645</v>
      </c>
      <c r="L17" s="99">
        <v>1052764.1440000001</v>
      </c>
      <c r="M17" s="105">
        <v>30.7</v>
      </c>
      <c r="N17" s="106">
        <v>25</v>
      </c>
      <c r="O17" s="107">
        <v>0.32396088019559904</v>
      </c>
      <c r="P17" s="106">
        <v>25</v>
      </c>
      <c r="Q17" s="124">
        <v>93.162105922215702</v>
      </c>
      <c r="R17" s="122">
        <v>10118150</v>
      </c>
      <c r="S17" s="120">
        <v>1338.5609999999999</v>
      </c>
      <c r="T17" s="120">
        <v>871403</v>
      </c>
    </row>
    <row r="18" spans="1:20" s="38" customFormat="1" x14ac:dyDescent="0.25">
      <c r="A18" s="38">
        <v>14</v>
      </c>
      <c r="B18" s="39" t="s">
        <v>26</v>
      </c>
      <c r="C18" s="97">
        <v>1.8809192074549901</v>
      </c>
      <c r="D18" s="120">
        <v>0.46</v>
      </c>
      <c r="E18" s="104">
        <v>62.94</v>
      </c>
      <c r="F18" s="99">
        <v>2786184</v>
      </c>
      <c r="G18" s="135">
        <v>51.139810694196598</v>
      </c>
      <c r="H18" s="136">
        <v>2263806</v>
      </c>
      <c r="I18" s="127">
        <v>0.34029864232950102</v>
      </c>
      <c r="J18" s="128">
        <v>15064</v>
      </c>
      <c r="K18" s="99">
        <v>9204.0064156143417</v>
      </c>
      <c r="L18" s="99">
        <v>407433.75199999998</v>
      </c>
      <c r="M18" s="105">
        <v>23.3</v>
      </c>
      <c r="N18" s="106">
        <v>32</v>
      </c>
      <c r="O18" s="107">
        <v>0.23349633251833743</v>
      </c>
      <c r="P18" s="106">
        <v>32</v>
      </c>
      <c r="Q18" s="124">
        <v>114.552601260533</v>
      </c>
      <c r="R18" s="122">
        <v>5070900</v>
      </c>
      <c r="S18" s="120">
        <v>1524.21</v>
      </c>
      <c r="T18" s="120">
        <v>3975139</v>
      </c>
    </row>
    <row r="19" spans="1:20" s="38" customFormat="1" x14ac:dyDescent="0.25">
      <c r="A19" s="38">
        <v>15</v>
      </c>
      <c r="B19" s="39" t="s">
        <v>18</v>
      </c>
      <c r="C19" s="97">
        <v>1.98854016700259</v>
      </c>
      <c r="D19" s="120">
        <v>0.49</v>
      </c>
      <c r="E19" s="104">
        <v>49.44</v>
      </c>
      <c r="F19" s="99">
        <v>815911</v>
      </c>
      <c r="G19" s="135">
        <v>739.58492211676696</v>
      </c>
      <c r="H19" s="136">
        <v>12205369.969692999</v>
      </c>
      <c r="I19" s="127">
        <v>2.4986366115251801</v>
      </c>
      <c r="J19" s="128">
        <v>41235</v>
      </c>
      <c r="K19" s="99">
        <v>15430.0046658183</v>
      </c>
      <c r="L19" s="99">
        <v>254641.367</v>
      </c>
      <c r="M19" s="105">
        <v>68.599999999999994</v>
      </c>
      <c r="N19" s="106">
        <v>6</v>
      </c>
      <c r="O19" s="107">
        <v>0.78728606356968212</v>
      </c>
      <c r="P19" s="106">
        <v>6</v>
      </c>
      <c r="Q19" s="124">
        <v>179.36720596255199</v>
      </c>
      <c r="R19" s="122">
        <v>2960097</v>
      </c>
      <c r="S19" s="120">
        <v>1683.5830000000001</v>
      </c>
      <c r="T19" s="120">
        <v>1089278</v>
      </c>
    </row>
    <row r="20" spans="1:20" s="38" customFormat="1" x14ac:dyDescent="0.25">
      <c r="A20" s="38">
        <v>16</v>
      </c>
      <c r="B20" s="39" t="s">
        <v>20</v>
      </c>
      <c r="C20" s="97">
        <v>2.2473433560556502</v>
      </c>
      <c r="D20" s="120">
        <v>0.69</v>
      </c>
      <c r="E20" s="104">
        <v>57.59</v>
      </c>
      <c r="F20" s="99">
        <v>2662676</v>
      </c>
      <c r="G20" s="135">
        <v>85.623879933473305</v>
      </c>
      <c r="H20" s="136">
        <v>3958820.0887241401</v>
      </c>
      <c r="I20" s="127">
        <v>1.16009516599978</v>
      </c>
      <c r="J20" s="128">
        <v>53637</v>
      </c>
      <c r="K20" s="99">
        <v>8510.1400021628597</v>
      </c>
      <c r="L20" s="99">
        <v>393466.32299999997</v>
      </c>
      <c r="M20" s="105">
        <v>22.7</v>
      </c>
      <c r="N20" s="106">
        <v>33</v>
      </c>
      <c r="O20" s="107">
        <v>0.22616136919315405</v>
      </c>
      <c r="P20" s="106">
        <v>33</v>
      </c>
      <c r="Q20" s="124">
        <v>168.85837568941301</v>
      </c>
      <c r="R20" s="122">
        <v>7807167</v>
      </c>
      <c r="S20" s="120">
        <v>1244.6079999999999</v>
      </c>
      <c r="T20" s="120">
        <v>1817128</v>
      </c>
    </row>
    <row r="21" spans="1:20" s="38" customFormat="1" x14ac:dyDescent="0.25">
      <c r="A21" s="38">
        <v>17</v>
      </c>
      <c r="B21" s="39" t="s">
        <v>48</v>
      </c>
      <c r="C21" s="97">
        <v>1.9449685534591199</v>
      </c>
      <c r="D21" s="120">
        <v>0.5</v>
      </c>
      <c r="E21" s="104">
        <v>36.89</v>
      </c>
      <c r="F21" s="99">
        <v>873980</v>
      </c>
      <c r="G21" s="135">
        <v>37.105032112434998</v>
      </c>
      <c r="H21" s="136">
        <v>879166.63087203505</v>
      </c>
      <c r="I21" s="127">
        <v>0.29906305393770599</v>
      </c>
      <c r="J21" s="128">
        <v>7086</v>
      </c>
      <c r="K21" s="99">
        <v>7257.1832531442597</v>
      </c>
      <c r="L21" s="99">
        <v>171951.7</v>
      </c>
      <c r="M21" s="105">
        <v>29.7</v>
      </c>
      <c r="N21" s="106">
        <v>27</v>
      </c>
      <c r="O21" s="107">
        <v>0.31173594132029342</v>
      </c>
      <c r="P21" s="106">
        <v>27</v>
      </c>
      <c r="Q21" s="124">
        <v>87.0658816578037</v>
      </c>
      <c r="R21" s="122">
        <v>2062939</v>
      </c>
      <c r="S21" s="120">
        <v>1029.962</v>
      </c>
      <c r="T21" s="120">
        <v>1420317</v>
      </c>
    </row>
    <row r="22" spans="1:20" s="38" customFormat="1" x14ac:dyDescent="0.25">
      <c r="A22" s="38">
        <v>18</v>
      </c>
      <c r="B22" s="39" t="s">
        <v>12</v>
      </c>
      <c r="C22" s="97">
        <v>2.5470260223048302</v>
      </c>
      <c r="D22" s="120">
        <v>1.54</v>
      </c>
      <c r="E22" s="104">
        <v>186.18</v>
      </c>
      <c r="F22" s="99">
        <v>15774598</v>
      </c>
      <c r="G22" s="135">
        <v>339.84623555655202</v>
      </c>
      <c r="H22" s="136">
        <v>28794152</v>
      </c>
      <c r="I22" s="127">
        <v>0.53978070744862905</v>
      </c>
      <c r="J22" s="128">
        <v>45734</v>
      </c>
      <c r="K22" s="99">
        <v>10583.6431597956</v>
      </c>
      <c r="L22" s="99">
        <v>896720.33400000003</v>
      </c>
      <c r="M22" s="105">
        <v>20</v>
      </c>
      <c r="N22" s="106">
        <v>35</v>
      </c>
      <c r="O22" s="107">
        <v>0.19315403422982885</v>
      </c>
      <c r="P22" s="106">
        <v>35</v>
      </c>
      <c r="Q22" s="124">
        <v>810.43063014151301</v>
      </c>
      <c r="R22" s="122">
        <v>68665356</v>
      </c>
      <c r="S22" s="120">
        <v>1639.838</v>
      </c>
      <c r="T22" s="120">
        <v>829758</v>
      </c>
    </row>
    <row r="23" spans="1:20" s="38" customFormat="1" x14ac:dyDescent="0.25">
      <c r="A23" s="38">
        <v>19</v>
      </c>
      <c r="B23" s="39" t="s">
        <v>25</v>
      </c>
      <c r="C23" s="97">
        <v>2.24301240907146</v>
      </c>
      <c r="D23" s="120">
        <v>0.88</v>
      </c>
      <c r="E23" s="104">
        <v>306.95</v>
      </c>
      <c r="F23" s="99">
        <v>17377913</v>
      </c>
      <c r="G23" s="135">
        <v>61.548397922775301</v>
      </c>
      <c r="H23" s="136">
        <v>3484501</v>
      </c>
      <c r="I23" s="127">
        <v>0.35738509909209698</v>
      </c>
      <c r="J23" s="128">
        <v>20233</v>
      </c>
      <c r="K23" s="99">
        <v>10397.1809623061</v>
      </c>
      <c r="L23" s="99">
        <v>588626.00300000003</v>
      </c>
      <c r="M23" s="105">
        <v>14.5</v>
      </c>
      <c r="N23" s="106">
        <v>40</v>
      </c>
      <c r="O23" s="107">
        <v>0.12591687041564795</v>
      </c>
      <c r="P23" s="106">
        <v>40</v>
      </c>
      <c r="Q23" s="124">
        <v>505.97117320804</v>
      </c>
      <c r="R23" s="122">
        <v>28645052</v>
      </c>
      <c r="S23" s="120">
        <v>1371.229</v>
      </c>
      <c r="T23" s="120">
        <v>2540888</v>
      </c>
    </row>
    <row r="24" spans="1:20" s="38" customFormat="1" x14ac:dyDescent="0.25">
      <c r="A24" s="38">
        <v>20</v>
      </c>
      <c r="B24" s="39" t="s">
        <v>35</v>
      </c>
      <c r="C24" s="97">
        <v>1.85514329976762</v>
      </c>
      <c r="D24" s="120">
        <v>1</v>
      </c>
      <c r="E24" s="98">
        <v>67.7</v>
      </c>
      <c r="F24" s="99">
        <v>11072368</v>
      </c>
      <c r="G24" s="135">
        <v>74.115663976522399</v>
      </c>
      <c r="H24" s="136">
        <v>12122358</v>
      </c>
      <c r="I24" s="127">
        <v>0.82638786989484003</v>
      </c>
      <c r="J24" s="128">
        <v>135164</v>
      </c>
      <c r="K24" s="99">
        <v>12536.1678222059</v>
      </c>
      <c r="L24" s="99">
        <v>2050415.6089999999</v>
      </c>
      <c r="M24" s="105">
        <v>29.8</v>
      </c>
      <c r="N24" s="106">
        <v>26</v>
      </c>
      <c r="O24" s="107">
        <v>0.31295843520782402</v>
      </c>
      <c r="P24" s="106">
        <v>26</v>
      </c>
      <c r="Q24" s="124">
        <v>205.03700782587401</v>
      </c>
      <c r="R24" s="122">
        <v>33535853</v>
      </c>
      <c r="S24" s="120">
        <v>2233.529</v>
      </c>
      <c r="T24" s="120">
        <v>6412461</v>
      </c>
    </row>
    <row r="25" spans="1:20" s="54" customFormat="1" x14ac:dyDescent="0.25">
      <c r="A25" s="54">
        <v>21</v>
      </c>
      <c r="B25" s="55" t="s">
        <v>43</v>
      </c>
      <c r="C25" s="97">
        <v>1.96013098236776</v>
      </c>
      <c r="D25" s="120">
        <v>0.63</v>
      </c>
      <c r="E25" s="113">
        <v>37.83</v>
      </c>
      <c r="F25" s="112">
        <v>541015</v>
      </c>
      <c r="G25" s="135">
        <v>63.410086657669702</v>
      </c>
      <c r="H25" s="136">
        <v>906827.64929133502</v>
      </c>
      <c r="I25" s="129">
        <v>0.33766869449688802</v>
      </c>
      <c r="J25" s="128">
        <v>4829</v>
      </c>
      <c r="K25" s="99">
        <v>8253.5845745052811</v>
      </c>
      <c r="L25" s="112">
        <v>118034.51300000001</v>
      </c>
      <c r="M25" s="114">
        <v>33</v>
      </c>
      <c r="N25" s="115">
        <v>24</v>
      </c>
      <c r="O25" s="116">
        <v>0.35207823960880197</v>
      </c>
      <c r="P25" s="115">
        <v>24</v>
      </c>
      <c r="Q25" s="124">
        <v>25.502482343892002</v>
      </c>
      <c r="R25" s="122">
        <v>364711</v>
      </c>
      <c r="S25" s="120">
        <v>1138.9390000000001</v>
      </c>
      <c r="T25" s="120">
        <v>1531873</v>
      </c>
    </row>
    <row r="26" spans="1:20" s="38" customFormat="1" x14ac:dyDescent="0.25">
      <c r="A26" s="38">
        <v>22</v>
      </c>
      <c r="B26" s="39" t="s">
        <v>39</v>
      </c>
      <c r="C26" s="97">
        <v>1.83998719238862</v>
      </c>
      <c r="D26" s="120">
        <v>0.79</v>
      </c>
      <c r="E26" s="98">
        <v>54.71</v>
      </c>
      <c r="F26" s="99">
        <v>873969</v>
      </c>
      <c r="G26" s="135">
        <v>69.351050815981793</v>
      </c>
      <c r="H26" s="136">
        <v>1107883.0367853099</v>
      </c>
      <c r="I26" s="127">
        <v>0.62604068857590001</v>
      </c>
      <c r="J26" s="128">
        <v>10001</v>
      </c>
      <c r="K26" s="99">
        <v>9574.9300156494501</v>
      </c>
      <c r="L26" s="99">
        <v>152959.50700000001</v>
      </c>
      <c r="M26" s="105">
        <v>48.5</v>
      </c>
      <c r="N26" s="106">
        <v>17</v>
      </c>
      <c r="O26" s="107">
        <v>0.54156479217603914</v>
      </c>
      <c r="P26" s="106">
        <v>17</v>
      </c>
      <c r="Q26" s="124">
        <v>65.777715179968695</v>
      </c>
      <c r="R26" s="122">
        <v>1050799</v>
      </c>
      <c r="S26" s="120">
        <v>834.51700000000005</v>
      </c>
      <c r="T26" s="120">
        <v>860387</v>
      </c>
    </row>
    <row r="27" spans="1:20" s="38" customFormat="1" x14ac:dyDescent="0.25">
      <c r="A27" s="38">
        <v>23</v>
      </c>
      <c r="B27" s="39" t="s">
        <v>36</v>
      </c>
      <c r="C27" s="97">
        <v>1.7748415885765301</v>
      </c>
      <c r="D27" s="120">
        <v>0.97</v>
      </c>
      <c r="E27" s="98">
        <v>33.17</v>
      </c>
      <c r="F27" s="99">
        <v>1703403</v>
      </c>
      <c r="G27" s="135">
        <v>55.836274040640298</v>
      </c>
      <c r="H27" s="136">
        <v>2867136.8357128398</v>
      </c>
      <c r="I27" s="127">
        <v>0.62340065045083604</v>
      </c>
      <c r="J27" s="128">
        <v>32011</v>
      </c>
      <c r="K27" s="99">
        <v>7578.0075950846203</v>
      </c>
      <c r="L27" s="99">
        <v>389123.11200000002</v>
      </c>
      <c r="M27" s="105">
        <v>38.5</v>
      </c>
      <c r="N27" s="106">
        <v>20</v>
      </c>
      <c r="O27" s="107">
        <v>0.41931540342298285</v>
      </c>
      <c r="P27" s="106">
        <v>20</v>
      </c>
      <c r="Q27" s="124">
        <v>50.750959122865098</v>
      </c>
      <c r="R27" s="122">
        <v>2606011</v>
      </c>
      <c r="S27" s="120">
        <v>1225.6600000000001</v>
      </c>
      <c r="T27" s="120">
        <v>2725867</v>
      </c>
    </row>
    <row r="28" spans="1:20" s="38" customFormat="1" ht="17.25" customHeight="1" x14ac:dyDescent="0.25">
      <c r="A28" s="38">
        <v>24</v>
      </c>
      <c r="B28" s="39" t="s">
        <v>11</v>
      </c>
      <c r="C28" s="97">
        <v>2.8368277440366199</v>
      </c>
      <c r="D28" s="120">
        <v>0.24</v>
      </c>
      <c r="E28" s="98">
        <v>192.61</v>
      </c>
      <c r="F28" s="99">
        <v>7506334</v>
      </c>
      <c r="G28" s="135">
        <v>176.984861148634</v>
      </c>
      <c r="H28" s="136">
        <v>6897454.0086845504</v>
      </c>
      <c r="I28" s="127">
        <v>2.2195422354510899</v>
      </c>
      <c r="J28" s="128">
        <v>86500</v>
      </c>
      <c r="K28" s="99">
        <v>11320.9374679257</v>
      </c>
      <c r="L28" s="99">
        <v>441199.57500000001</v>
      </c>
      <c r="M28" s="105">
        <v>13.5</v>
      </c>
      <c r="N28" s="106">
        <v>41</v>
      </c>
      <c r="O28" s="107">
        <v>0.11369193154034231</v>
      </c>
      <c r="P28" s="106">
        <v>41</v>
      </c>
      <c r="Q28" s="124">
        <v>652.57543877655803</v>
      </c>
      <c r="R28" s="122">
        <v>25432170</v>
      </c>
      <c r="S28" s="120">
        <v>2064.6419999999998</v>
      </c>
      <c r="T28" s="120">
        <v>3679192</v>
      </c>
    </row>
    <row r="29" spans="1:20" s="38" customFormat="1" ht="17.25" customHeight="1" x14ac:dyDescent="0.25">
      <c r="A29" s="38">
        <v>25</v>
      </c>
      <c r="B29" s="39" t="s">
        <v>15</v>
      </c>
      <c r="C29" s="97">
        <v>2.5719979690276702</v>
      </c>
      <c r="D29" s="120">
        <v>0.68</v>
      </c>
      <c r="E29" s="98">
        <v>382.85</v>
      </c>
      <c r="F29" s="99">
        <v>32655692</v>
      </c>
      <c r="G29" s="135">
        <v>87.335615555060599</v>
      </c>
      <c r="H29" s="136">
        <v>7449466</v>
      </c>
      <c r="I29" s="127">
        <v>0.35236878202047001</v>
      </c>
      <c r="J29" s="128">
        <v>30056</v>
      </c>
      <c r="K29" s="99">
        <v>10678.866525200201</v>
      </c>
      <c r="L29" s="99">
        <v>910875.27800000005</v>
      </c>
      <c r="M29" s="105">
        <v>19.100000000000001</v>
      </c>
      <c r="N29" s="106">
        <v>37</v>
      </c>
      <c r="O29" s="107">
        <v>0.18215158924205382</v>
      </c>
      <c r="P29" s="106">
        <v>37</v>
      </c>
      <c r="Q29" s="124">
        <v>237.52040517251501</v>
      </c>
      <c r="R29" s="122">
        <v>20259778</v>
      </c>
      <c r="S29" s="120">
        <v>1547.4570000000001</v>
      </c>
      <c r="T29" s="120">
        <v>1696013</v>
      </c>
    </row>
    <row r="30" spans="1:20" s="38" customFormat="1" ht="17.25" customHeight="1" x14ac:dyDescent="0.25">
      <c r="A30" s="38">
        <v>26</v>
      </c>
      <c r="B30" s="39" t="s">
        <v>44</v>
      </c>
      <c r="C30" s="97">
        <v>1.8205508280720999</v>
      </c>
      <c r="D30" s="120">
        <v>0.81</v>
      </c>
      <c r="E30" s="98">
        <v>35.799999999999997</v>
      </c>
      <c r="F30" s="99">
        <v>1568275</v>
      </c>
      <c r="G30" s="135">
        <v>98.498044850615997</v>
      </c>
      <c r="H30" s="136">
        <v>4314411.3605466802</v>
      </c>
      <c r="I30" s="127">
        <v>0.39203689329254399</v>
      </c>
      <c r="J30" s="128">
        <v>17172</v>
      </c>
      <c r="K30" s="99">
        <v>8246.4497739829203</v>
      </c>
      <c r="L30" s="99">
        <v>361210.99300000002</v>
      </c>
      <c r="M30" s="105">
        <v>26.7</v>
      </c>
      <c r="N30" s="106">
        <v>29</v>
      </c>
      <c r="O30" s="107">
        <v>0.27506112469437655</v>
      </c>
      <c r="P30" s="106">
        <v>29</v>
      </c>
      <c r="Q30" s="124">
        <v>135.531345600658</v>
      </c>
      <c r="R30" s="122">
        <v>5936544</v>
      </c>
      <c r="S30" s="120">
        <v>1424.9559999999999</v>
      </c>
      <c r="T30" s="120">
        <v>1960740</v>
      </c>
    </row>
    <row r="31" spans="1:20" s="38" customFormat="1" ht="17.25" customHeight="1" x14ac:dyDescent="0.25">
      <c r="A31" s="38">
        <v>27</v>
      </c>
      <c r="B31" s="39" t="s">
        <v>37</v>
      </c>
      <c r="C31" s="97">
        <v>2.0993449066492</v>
      </c>
      <c r="D31" s="120">
        <v>0.98</v>
      </c>
      <c r="E31" s="98">
        <v>155.09</v>
      </c>
      <c r="F31" s="99">
        <v>4702581</v>
      </c>
      <c r="G31" s="135">
        <v>477.19475343270699</v>
      </c>
      <c r="H31" s="136">
        <v>14469022.1188331</v>
      </c>
      <c r="I31" s="127">
        <v>0.35246199003990603</v>
      </c>
      <c r="J31" s="128">
        <v>10687</v>
      </c>
      <c r="K31" s="99">
        <v>11393.731934962601</v>
      </c>
      <c r="L31" s="99">
        <v>345469.34600000002</v>
      </c>
      <c r="M31" s="105">
        <v>25</v>
      </c>
      <c r="N31" s="106">
        <v>30</v>
      </c>
      <c r="O31" s="107">
        <v>0.25427872860635697</v>
      </c>
      <c r="P31" s="106">
        <v>30</v>
      </c>
      <c r="Q31" s="124">
        <v>371.86052570825501</v>
      </c>
      <c r="R31" s="122">
        <v>11275183</v>
      </c>
      <c r="S31" s="120">
        <v>2192.1990000000001</v>
      </c>
      <c r="T31" s="120">
        <v>473515</v>
      </c>
    </row>
    <row r="32" spans="1:20" s="38" customFormat="1" ht="17.25" customHeight="1" x14ac:dyDescent="0.25">
      <c r="A32" s="38">
        <v>28</v>
      </c>
      <c r="B32" s="39" t="s">
        <v>42</v>
      </c>
      <c r="C32" s="97">
        <v>1.7770988931881599</v>
      </c>
      <c r="D32" s="120">
        <v>0.57999999999999996</v>
      </c>
      <c r="E32" s="98">
        <v>29.62</v>
      </c>
      <c r="F32" s="99">
        <v>857413</v>
      </c>
      <c r="G32" s="135">
        <v>36.005814978926999</v>
      </c>
      <c r="H32" s="136">
        <v>1042296.33200998</v>
      </c>
      <c r="I32" s="127">
        <v>0.56031504767168705</v>
      </c>
      <c r="J32" s="128">
        <v>16220</v>
      </c>
      <c r="K32" s="99">
        <v>8996.4169545391687</v>
      </c>
      <c r="L32" s="99">
        <v>260428.27799999999</v>
      </c>
      <c r="M32" s="105">
        <v>51</v>
      </c>
      <c r="N32" s="106">
        <v>14</v>
      </c>
      <c r="O32" s="107">
        <v>0.57212713936430315</v>
      </c>
      <c r="P32" s="106">
        <v>14</v>
      </c>
      <c r="Q32" s="124">
        <v>113.303475196905</v>
      </c>
      <c r="R32" s="122">
        <v>3279909</v>
      </c>
      <c r="S32" s="120">
        <v>1153.9590000000001</v>
      </c>
      <c r="T32" s="120">
        <v>1414754</v>
      </c>
    </row>
    <row r="33" spans="1:20" s="38" customFormat="1" ht="17.25" customHeight="1" x14ac:dyDescent="0.25">
      <c r="A33" s="38">
        <v>29</v>
      </c>
      <c r="B33" s="39" t="s">
        <v>40</v>
      </c>
      <c r="C33" s="97">
        <v>1.9401057251147</v>
      </c>
      <c r="D33" s="120">
        <v>0.92</v>
      </c>
      <c r="E33" s="98">
        <v>27.12</v>
      </c>
      <c r="F33" s="99">
        <v>561765</v>
      </c>
      <c r="G33" s="135">
        <v>41.168115382396202</v>
      </c>
      <c r="H33" s="136">
        <v>852838.67826171895</v>
      </c>
      <c r="I33" s="127">
        <v>0.39983587565167</v>
      </c>
      <c r="J33" s="128">
        <v>8283</v>
      </c>
      <c r="K33" s="99">
        <v>8617.5418517088201</v>
      </c>
      <c r="L33" s="99">
        <v>178520.997</v>
      </c>
      <c r="M33" s="105">
        <v>57.8</v>
      </c>
      <c r="N33" s="106">
        <v>10</v>
      </c>
      <c r="O33" s="107">
        <v>0.65525672371638133</v>
      </c>
      <c r="P33" s="106">
        <v>10</v>
      </c>
      <c r="Q33" s="124">
        <v>38.200666151766796</v>
      </c>
      <c r="R33" s="122">
        <v>791365</v>
      </c>
      <c r="S33" s="120">
        <v>1141.8879999999999</v>
      </c>
      <c r="T33" s="120">
        <v>1497015</v>
      </c>
    </row>
    <row r="34" spans="1:20" s="38" customFormat="1" ht="17.25" customHeight="1" x14ac:dyDescent="0.25">
      <c r="A34" s="38">
        <v>30</v>
      </c>
      <c r="B34" s="39" t="s">
        <v>10</v>
      </c>
      <c r="C34" s="97">
        <v>2.5148429280024001</v>
      </c>
      <c r="D34" s="120">
        <v>1.01</v>
      </c>
      <c r="E34" s="98">
        <v>320.07</v>
      </c>
      <c r="F34" s="99">
        <v>87532593</v>
      </c>
      <c r="G34" s="135">
        <v>480.66572204812798</v>
      </c>
      <c r="H34" s="136">
        <v>131451981</v>
      </c>
      <c r="I34" s="127">
        <v>0.48034401178883901</v>
      </c>
      <c r="J34" s="128">
        <v>131364</v>
      </c>
      <c r="K34" s="99">
        <v>10898.333367461501</v>
      </c>
      <c r="L34" s="99">
        <v>2980465.3110000002</v>
      </c>
      <c r="M34" s="105">
        <v>5.6</v>
      </c>
      <c r="N34" s="106">
        <v>44</v>
      </c>
      <c r="O34" s="107">
        <v>1.7114914425427868E-2</v>
      </c>
      <c r="P34" s="106">
        <v>44</v>
      </c>
      <c r="Q34" s="124">
        <v>1553.44437781329</v>
      </c>
      <c r="R34" s="122">
        <v>424834415</v>
      </c>
      <c r="S34" s="120">
        <v>1445.6110000000001</v>
      </c>
      <c r="T34" s="120">
        <v>3288765</v>
      </c>
    </row>
    <row r="35" spans="1:20" s="38" customFormat="1" ht="17.25" customHeight="1" x14ac:dyDescent="0.25">
      <c r="A35" s="38">
        <v>31</v>
      </c>
      <c r="B35" s="39" t="s">
        <v>14</v>
      </c>
      <c r="C35" s="97">
        <v>2.6246745677093499</v>
      </c>
      <c r="D35" s="120">
        <v>0.52</v>
      </c>
      <c r="E35" s="98">
        <v>575.32000000000005</v>
      </c>
      <c r="F35" s="99">
        <v>7823738</v>
      </c>
      <c r="G35" s="135">
        <v>184.46882844279099</v>
      </c>
      <c r="H35" s="136">
        <v>2508591.5979935201</v>
      </c>
      <c r="I35" s="127">
        <v>0.38002794323111999</v>
      </c>
      <c r="J35" s="128">
        <v>5168</v>
      </c>
      <c r="K35" s="99">
        <v>11663.624678285201</v>
      </c>
      <c r="L35" s="99">
        <v>158613.63200000001</v>
      </c>
      <c r="M35" s="105">
        <v>4.2</v>
      </c>
      <c r="N35" s="106">
        <v>45</v>
      </c>
      <c r="O35" s="107">
        <v>0</v>
      </c>
      <c r="P35" s="106">
        <v>45</v>
      </c>
      <c r="Q35" s="124">
        <v>954.80101478049903</v>
      </c>
      <c r="R35" s="122">
        <v>12984339</v>
      </c>
      <c r="S35" s="120">
        <v>1117.373</v>
      </c>
      <c r="T35" s="120">
        <v>1353139</v>
      </c>
    </row>
    <row r="36" spans="1:20" s="38" customFormat="1" ht="17.25" customHeight="1" x14ac:dyDescent="0.25">
      <c r="A36" s="38">
        <v>32</v>
      </c>
      <c r="B36" s="39" t="s">
        <v>17</v>
      </c>
      <c r="C36" s="97">
        <v>2.3629449134104998</v>
      </c>
      <c r="D36" s="120">
        <v>0.73</v>
      </c>
      <c r="E36" s="98">
        <v>395.68</v>
      </c>
      <c r="F36" s="99">
        <v>23233344</v>
      </c>
      <c r="G36" s="135">
        <v>196.27558840559999</v>
      </c>
      <c r="H36" s="136">
        <v>11524910</v>
      </c>
      <c r="I36" s="127">
        <v>0.37147041792976598</v>
      </c>
      <c r="J36" s="128">
        <v>21812</v>
      </c>
      <c r="K36" s="99">
        <v>9144.9002690827292</v>
      </c>
      <c r="L36" s="99">
        <v>536970.25399999996</v>
      </c>
      <c r="M36" s="105">
        <v>19.7</v>
      </c>
      <c r="N36" s="106">
        <v>36</v>
      </c>
      <c r="O36" s="107">
        <v>0.18948655256723718</v>
      </c>
      <c r="P36" s="106">
        <v>36</v>
      </c>
      <c r="Q36" s="124">
        <v>318.50413842433301</v>
      </c>
      <c r="R36" s="122">
        <v>18701926</v>
      </c>
      <c r="S36" s="120">
        <v>1538.5229999999999</v>
      </c>
      <c r="T36" s="120">
        <v>2513946</v>
      </c>
    </row>
    <row r="37" spans="1:20" s="38" customFormat="1" ht="17.25" customHeight="1" x14ac:dyDescent="0.25">
      <c r="A37" s="38">
        <v>33</v>
      </c>
      <c r="B37" s="39" t="s">
        <v>29</v>
      </c>
      <c r="C37" s="97">
        <v>2.1530908387346401</v>
      </c>
      <c r="D37" s="120">
        <v>0.46</v>
      </c>
      <c r="E37" s="98">
        <v>31.8</v>
      </c>
      <c r="F37" s="99">
        <v>985952</v>
      </c>
      <c r="G37" s="135">
        <v>187.14230068556699</v>
      </c>
      <c r="H37" s="136">
        <v>5803095.6019587396</v>
      </c>
      <c r="I37" s="127">
        <v>3.1212228707794498</v>
      </c>
      <c r="J37" s="128">
        <v>96786</v>
      </c>
      <c r="K37" s="99">
        <v>8434.1505046921884</v>
      </c>
      <c r="L37" s="99">
        <v>261534.573</v>
      </c>
      <c r="M37" s="105">
        <v>61.2</v>
      </c>
      <c r="N37" s="106">
        <v>8</v>
      </c>
      <c r="O37" s="107">
        <v>0.69682151589242058</v>
      </c>
      <c r="P37" s="106">
        <v>8</v>
      </c>
      <c r="Q37" s="124">
        <v>84.864007223709294</v>
      </c>
      <c r="R37" s="122">
        <v>2631548</v>
      </c>
      <c r="S37" s="120">
        <v>1540.03</v>
      </c>
      <c r="T37" s="120">
        <v>3352646</v>
      </c>
    </row>
    <row r="38" spans="1:20" s="38" customFormat="1" ht="17.25" customHeight="1" x14ac:dyDescent="0.25">
      <c r="A38" s="38">
        <v>34</v>
      </c>
      <c r="B38" s="39" t="s">
        <v>50</v>
      </c>
      <c r="C38" s="97">
        <v>1.7443485155492899</v>
      </c>
      <c r="D38" s="120">
        <v>0.87</v>
      </c>
      <c r="E38" s="98">
        <v>16.38</v>
      </c>
      <c r="F38" s="99">
        <v>431908</v>
      </c>
      <c r="G38" s="135">
        <v>33.127671202500302</v>
      </c>
      <c r="H38" s="136">
        <v>873543.56193872995</v>
      </c>
      <c r="I38" s="127">
        <v>0.493192764230726</v>
      </c>
      <c r="J38" s="128">
        <v>13005</v>
      </c>
      <c r="K38" s="99">
        <v>6639.5964200386807</v>
      </c>
      <c r="L38" s="99">
        <v>175079.51800000001</v>
      </c>
      <c r="M38" s="105">
        <v>66.3</v>
      </c>
      <c r="N38" s="106">
        <v>7</v>
      </c>
      <c r="O38" s="107">
        <v>0.75916870415647919</v>
      </c>
      <c r="P38" s="106">
        <v>7</v>
      </c>
      <c r="Q38" s="124">
        <v>13.0346998369297</v>
      </c>
      <c r="R38" s="122">
        <v>343712</v>
      </c>
      <c r="S38" s="120">
        <v>1902.703</v>
      </c>
      <c r="T38" s="120">
        <v>1997838</v>
      </c>
    </row>
    <row r="39" spans="1:20" s="38" customFormat="1" ht="17.25" customHeight="1" x14ac:dyDescent="0.25">
      <c r="A39" s="38">
        <v>35</v>
      </c>
      <c r="B39" s="39" t="s">
        <v>27</v>
      </c>
      <c r="C39" s="97">
        <v>1.8744897033475501</v>
      </c>
      <c r="D39" s="120">
        <v>1.4</v>
      </c>
      <c r="E39" s="98">
        <v>79.69</v>
      </c>
      <c r="F39" s="99">
        <v>2479602</v>
      </c>
      <c r="G39" s="135">
        <v>86.860279192175497</v>
      </c>
      <c r="H39" s="136">
        <v>2702657.58706454</v>
      </c>
      <c r="I39" s="127">
        <v>0.63657399967861195</v>
      </c>
      <c r="J39" s="128">
        <v>19807</v>
      </c>
      <c r="K39" s="99">
        <v>15949.2361240559</v>
      </c>
      <c r="L39" s="99">
        <v>496260.48200000002</v>
      </c>
      <c r="M39" s="105">
        <v>73.7</v>
      </c>
      <c r="N39" s="106">
        <v>5</v>
      </c>
      <c r="O39" s="107">
        <v>0.84963325183374083</v>
      </c>
      <c r="P39" s="106">
        <v>5</v>
      </c>
      <c r="Q39" s="124">
        <v>91.558637313193003</v>
      </c>
      <c r="R39" s="122">
        <v>2848847</v>
      </c>
      <c r="S39" s="120">
        <v>1246.9079999999999</v>
      </c>
      <c r="T39" s="120">
        <v>2865394</v>
      </c>
    </row>
    <row r="40" spans="1:20" s="38" customFormat="1" ht="17.25" customHeight="1" x14ac:dyDescent="0.25">
      <c r="A40" s="38">
        <v>36</v>
      </c>
      <c r="B40" s="39" t="s">
        <v>41</v>
      </c>
      <c r="C40" s="97">
        <v>2.3230852114573</v>
      </c>
      <c r="D40" s="120">
        <v>0.95</v>
      </c>
      <c r="E40" s="98">
        <v>410.94</v>
      </c>
      <c r="F40" s="99">
        <v>14774210</v>
      </c>
      <c r="G40" s="135">
        <v>151.732204132025</v>
      </c>
      <c r="H40" s="136">
        <v>5455076.2029545503</v>
      </c>
      <c r="I40" s="127">
        <v>0.30501780151312902</v>
      </c>
      <c r="J40" s="128">
        <v>10966</v>
      </c>
      <c r="K40" s="99">
        <v>9317.288551401869</v>
      </c>
      <c r="L40" s="99">
        <v>334975.158</v>
      </c>
      <c r="M40" s="105">
        <v>17.399999999999999</v>
      </c>
      <c r="N40" s="106">
        <v>39</v>
      </c>
      <c r="O40" s="107">
        <v>0.16136919315403422</v>
      </c>
      <c r="P40" s="106">
        <v>39</v>
      </c>
      <c r="Q40" s="124">
        <v>120.58561415220299</v>
      </c>
      <c r="R40" s="122">
        <v>4335294</v>
      </c>
      <c r="S40" s="120">
        <v>1426.01</v>
      </c>
      <c r="T40" s="120">
        <v>2052029</v>
      </c>
    </row>
    <row r="41" spans="1:20" s="38" customFormat="1" ht="17.25" customHeight="1" x14ac:dyDescent="0.25">
      <c r="A41" s="38">
        <v>37</v>
      </c>
      <c r="B41" s="39" t="s">
        <v>51</v>
      </c>
      <c r="C41" s="97">
        <v>1.83057405074681</v>
      </c>
      <c r="D41" s="120">
        <v>1.36</v>
      </c>
      <c r="E41" s="98">
        <v>23.46</v>
      </c>
      <c r="F41" s="99">
        <v>461369</v>
      </c>
      <c r="G41" s="135">
        <v>75.235947318041994</v>
      </c>
      <c r="H41" s="136">
        <v>1479740.6118512501</v>
      </c>
      <c r="I41" s="127">
        <v>0.40675208460443402</v>
      </c>
      <c r="J41" s="128">
        <v>8000</v>
      </c>
      <c r="K41" s="99">
        <v>7884.08007931666</v>
      </c>
      <c r="L41" s="99">
        <v>155064.087</v>
      </c>
      <c r="M41" s="105">
        <v>58.5</v>
      </c>
      <c r="N41" s="106">
        <v>9</v>
      </c>
      <c r="O41" s="107">
        <v>0.66381418092909539</v>
      </c>
      <c r="P41" s="106">
        <v>9</v>
      </c>
      <c r="Q41" s="124">
        <v>9.4011083994305498</v>
      </c>
      <c r="R41" s="122">
        <v>184901</v>
      </c>
      <c r="S41" s="120">
        <v>999.16200000000003</v>
      </c>
      <c r="T41" s="120">
        <v>950203</v>
      </c>
    </row>
    <row r="42" spans="1:20" s="38" customFormat="1" ht="17.25" customHeight="1" x14ac:dyDescent="0.25">
      <c r="A42" s="38">
        <v>38</v>
      </c>
      <c r="B42" s="39" t="s">
        <v>47</v>
      </c>
      <c r="C42" s="97">
        <v>1.73193758815233</v>
      </c>
      <c r="D42" s="120">
        <v>0.94</v>
      </c>
      <c r="E42" s="98">
        <v>30.44</v>
      </c>
      <c r="F42" s="99">
        <v>713459</v>
      </c>
      <c r="G42" s="135">
        <v>50.0054311267386</v>
      </c>
      <c r="H42" s="136">
        <v>1172177.3110418799</v>
      </c>
      <c r="I42" s="127">
        <v>0.42967450194104301</v>
      </c>
      <c r="J42" s="128">
        <v>10072</v>
      </c>
      <c r="K42" s="99">
        <v>8486.3164114159008</v>
      </c>
      <c r="L42" s="99">
        <v>198927.74299999999</v>
      </c>
      <c r="M42" s="105">
        <v>86</v>
      </c>
      <c r="N42" s="106">
        <v>1</v>
      </c>
      <c r="O42" s="107">
        <v>1</v>
      </c>
      <c r="P42" s="106">
        <v>1</v>
      </c>
      <c r="Q42" s="124">
        <v>15.631756324388901</v>
      </c>
      <c r="R42" s="122">
        <v>366424</v>
      </c>
      <c r="S42" s="120">
        <v>1623.6890000000001</v>
      </c>
      <c r="T42" s="120">
        <v>1600957</v>
      </c>
    </row>
    <row r="43" spans="1:20" s="38" customFormat="1" ht="17.25" customHeight="1" x14ac:dyDescent="0.25">
      <c r="A43" s="38">
        <v>39</v>
      </c>
      <c r="B43" s="39" t="s">
        <v>9</v>
      </c>
      <c r="C43" s="97">
        <v>2.6782251759186901</v>
      </c>
      <c r="D43" s="120">
        <v>1.1599999999999999</v>
      </c>
      <c r="E43" s="98">
        <v>274.48</v>
      </c>
      <c r="F43" s="99">
        <v>10691706</v>
      </c>
      <c r="G43" s="135">
        <v>244.898427341684</v>
      </c>
      <c r="H43" s="136">
        <v>9539528.4402405992</v>
      </c>
      <c r="I43" s="127">
        <v>2.02980514979591</v>
      </c>
      <c r="J43" s="128">
        <v>79067</v>
      </c>
      <c r="K43" s="99">
        <v>8450.2649089928909</v>
      </c>
      <c r="L43" s="99">
        <v>329163.16899999999</v>
      </c>
      <c r="M43" s="105">
        <v>44.8</v>
      </c>
      <c r="N43" s="106">
        <v>19</v>
      </c>
      <c r="O43" s="107">
        <v>0.49633251833740827</v>
      </c>
      <c r="P43" s="106">
        <v>19</v>
      </c>
      <c r="Q43" s="124">
        <v>913.340820989397</v>
      </c>
      <c r="R43" s="122">
        <v>35577365</v>
      </c>
      <c r="S43" s="120">
        <v>4279.6620000000003</v>
      </c>
      <c r="T43" s="120">
        <v>18269879</v>
      </c>
    </row>
    <row r="44" spans="1:20" s="38" customFormat="1" x14ac:dyDescent="0.25">
      <c r="A44" s="38">
        <v>40</v>
      </c>
      <c r="B44" s="39" t="s">
        <v>28</v>
      </c>
      <c r="C44" s="97">
        <v>1.9727842770238699</v>
      </c>
      <c r="D44" s="120">
        <v>0.94</v>
      </c>
      <c r="E44" s="98">
        <v>41.07</v>
      </c>
      <c r="F44" s="99">
        <v>576999</v>
      </c>
      <c r="G44" s="135">
        <v>71.819065457512806</v>
      </c>
      <c r="H44" s="136">
        <v>1008914.2315471401</v>
      </c>
      <c r="I44" s="127">
        <v>0.73832574031890696</v>
      </c>
      <c r="J44" s="128">
        <v>10372</v>
      </c>
      <c r="K44" s="99">
        <v>10886.614037585399</v>
      </c>
      <c r="L44" s="99">
        <v>152935.15400000001</v>
      </c>
      <c r="M44" s="105">
        <v>55.1</v>
      </c>
      <c r="N44" s="106">
        <v>13</v>
      </c>
      <c r="O44" s="107">
        <v>0.62224938875305624</v>
      </c>
      <c r="P44" s="106">
        <v>13</v>
      </c>
      <c r="Q44" s="124">
        <v>54.628772779043302</v>
      </c>
      <c r="R44" s="122">
        <v>767425</v>
      </c>
      <c r="S44" s="120">
        <v>1313.0260000000001</v>
      </c>
      <c r="T44" s="120">
        <v>1389182</v>
      </c>
    </row>
    <row r="45" spans="1:20" s="38" customFormat="1" x14ac:dyDescent="0.25">
      <c r="A45" s="38">
        <v>41</v>
      </c>
      <c r="B45" s="39" t="s">
        <v>32</v>
      </c>
      <c r="C45" s="97">
        <v>2.1938129767398098</v>
      </c>
      <c r="D45" s="120">
        <v>0.79</v>
      </c>
      <c r="E45" s="98">
        <v>517.29</v>
      </c>
      <c r="F45" s="99">
        <v>10214349</v>
      </c>
      <c r="G45" s="135">
        <v>91.331665859354302</v>
      </c>
      <c r="H45" s="136">
        <v>1803435.07405881</v>
      </c>
      <c r="I45" s="127">
        <v>0.385090651271144</v>
      </c>
      <c r="J45" s="128">
        <v>7604</v>
      </c>
      <c r="K45" s="99">
        <v>13836.860326141999</v>
      </c>
      <c r="L45" s="99">
        <v>273222.64399999997</v>
      </c>
      <c r="M45" s="105">
        <v>37.5</v>
      </c>
      <c r="N45" s="106">
        <v>21</v>
      </c>
      <c r="O45" s="107">
        <v>0.40709046454767722</v>
      </c>
      <c r="P45" s="106">
        <v>21</v>
      </c>
      <c r="Q45" s="124">
        <v>316.252051048314</v>
      </c>
      <c r="R45" s="122">
        <v>6244713</v>
      </c>
      <c r="S45" s="120">
        <v>1452.502</v>
      </c>
      <c r="T45" s="120">
        <v>685581</v>
      </c>
    </row>
    <row r="46" spans="1:20" s="38" customFormat="1" x14ac:dyDescent="0.25">
      <c r="A46" s="38">
        <v>42</v>
      </c>
      <c r="B46" s="39" t="s">
        <v>19</v>
      </c>
      <c r="C46" s="97">
        <v>1.8214331723027399</v>
      </c>
      <c r="D46" s="120">
        <v>0.64</v>
      </c>
      <c r="E46" s="98">
        <v>44.75</v>
      </c>
      <c r="F46" s="99">
        <v>3544354</v>
      </c>
      <c r="G46" s="135">
        <v>44.089326296651699</v>
      </c>
      <c r="H46" s="136">
        <v>3492051</v>
      </c>
      <c r="I46" s="127">
        <v>0.26127468309681301</v>
      </c>
      <c r="J46" s="128">
        <v>20694</v>
      </c>
      <c r="K46" s="99">
        <v>11076.897644058401</v>
      </c>
      <c r="L46" s="99">
        <v>877334.60100000002</v>
      </c>
      <c r="M46" s="105">
        <v>49.9</v>
      </c>
      <c r="N46" s="106">
        <v>16</v>
      </c>
      <c r="O46" s="107">
        <v>0.55867970660146693</v>
      </c>
      <c r="P46" s="106">
        <v>16</v>
      </c>
      <c r="Q46" s="124">
        <v>153.311246906722</v>
      </c>
      <c r="R46" s="122">
        <v>12142864</v>
      </c>
      <c r="S46" s="120">
        <v>1542.7570000000001</v>
      </c>
      <c r="T46" s="120">
        <v>2124377</v>
      </c>
    </row>
    <row r="47" spans="1:20" s="38" customFormat="1" x14ac:dyDescent="0.25">
      <c r="A47" s="38">
        <v>43</v>
      </c>
      <c r="B47" s="39" t="s">
        <v>31</v>
      </c>
      <c r="C47" s="97">
        <v>2.0644486856944599</v>
      </c>
      <c r="D47" s="120">
        <v>1.1299999999999999</v>
      </c>
      <c r="E47" s="98">
        <v>106.37</v>
      </c>
      <c r="F47" s="99">
        <v>2243869</v>
      </c>
      <c r="G47" s="135">
        <v>40.754657789124899</v>
      </c>
      <c r="H47" s="136">
        <v>859678.75140379998</v>
      </c>
      <c r="I47" s="127">
        <v>0.551436427420119</v>
      </c>
      <c r="J47" s="128">
        <v>11632</v>
      </c>
      <c r="K47" s="99">
        <v>10253.342751493299</v>
      </c>
      <c r="L47" s="99">
        <v>216284.01199999999</v>
      </c>
      <c r="M47" s="105">
        <v>50.6</v>
      </c>
      <c r="N47" s="106">
        <v>15</v>
      </c>
      <c r="O47" s="107">
        <v>0.56723716381418088</v>
      </c>
      <c r="P47" s="106">
        <v>15</v>
      </c>
      <c r="Q47" s="124">
        <v>173.83298568313299</v>
      </c>
      <c r="R47" s="122">
        <v>3666833</v>
      </c>
      <c r="S47" s="120">
        <v>1934.7360000000001</v>
      </c>
      <c r="T47" s="120">
        <v>1027345</v>
      </c>
    </row>
    <row r="48" spans="1:20" s="38" customFormat="1" x14ac:dyDescent="0.25">
      <c r="A48" s="38">
        <v>44</v>
      </c>
      <c r="B48" s="39" t="s">
        <v>7</v>
      </c>
      <c r="C48" s="97">
        <v>2.4538750275999099</v>
      </c>
      <c r="D48" s="120">
        <v>0.79</v>
      </c>
      <c r="E48" s="98">
        <v>125.79</v>
      </c>
      <c r="F48" s="99">
        <v>151652925</v>
      </c>
      <c r="G48" s="135">
        <v>110.116234755036</v>
      </c>
      <c r="H48" s="136">
        <v>132761748.54864401</v>
      </c>
      <c r="I48" s="127">
        <v>0.632056042752007</v>
      </c>
      <c r="J48" s="128">
        <v>762039</v>
      </c>
      <c r="K48" s="99">
        <v>11103.321622923999</v>
      </c>
      <c r="L48" s="99">
        <v>13386730.818</v>
      </c>
      <c r="M48" s="105">
        <v>36.9</v>
      </c>
      <c r="N48" s="106">
        <v>22</v>
      </c>
      <c r="O48" s="107">
        <v>0.39975550122249387</v>
      </c>
      <c r="P48" s="106">
        <v>22</v>
      </c>
      <c r="Q48" s="124">
        <v>265.74783001050901</v>
      </c>
      <c r="R48" s="122">
        <v>320399137</v>
      </c>
      <c r="S48" s="101"/>
      <c r="T48" s="101"/>
    </row>
    <row r="49" spans="1:26" s="38" customFormat="1" x14ac:dyDescent="0.25">
      <c r="A49" s="38">
        <v>45</v>
      </c>
      <c r="B49" s="39" t="s">
        <v>13</v>
      </c>
      <c r="C49" s="97">
        <v>2.06311829558999</v>
      </c>
      <c r="D49" s="120">
        <v>0.98</v>
      </c>
      <c r="E49" s="117">
        <v>76.8</v>
      </c>
      <c r="F49" s="99">
        <v>40279907</v>
      </c>
      <c r="G49" s="135">
        <v>74.928233745264095</v>
      </c>
      <c r="H49" s="136">
        <v>39295662.618301302</v>
      </c>
      <c r="I49" s="127">
        <v>0.55013309333312999</v>
      </c>
      <c r="J49" s="128">
        <v>288514</v>
      </c>
      <c r="K49" s="99">
        <v>7375.8859344372304</v>
      </c>
      <c r="L49" s="99">
        <v>3868239.1230000001</v>
      </c>
      <c r="M49" s="105">
        <v>24.6</v>
      </c>
      <c r="N49" s="106">
        <v>31</v>
      </c>
      <c r="O49" s="107">
        <v>0.24938875305623476</v>
      </c>
      <c r="P49" s="106">
        <v>31</v>
      </c>
      <c r="Q49" s="124">
        <v>352.80507165684003</v>
      </c>
      <c r="R49" s="122">
        <v>185026503</v>
      </c>
      <c r="S49" s="101"/>
      <c r="T49" s="101"/>
    </row>
    <row r="50" spans="1:26" s="80" customFormat="1" x14ac:dyDescent="0.25">
      <c r="B50" s="81"/>
      <c r="C50" s="83"/>
      <c r="D50" s="83"/>
      <c r="E50" s="93">
        <f>SUM(E5:E49)</f>
        <v>7143.1499999999978</v>
      </c>
      <c r="F50" s="84"/>
      <c r="G50" s="83"/>
      <c r="H50" s="83"/>
      <c r="I50" s="83"/>
      <c r="J50" s="83"/>
      <c r="K50" s="83">
        <f>L50/E54*1000</f>
        <v>10094.220222270242</v>
      </c>
      <c r="L50" s="84">
        <f>SUM(L5:L49)</f>
        <v>38913592.443000004</v>
      </c>
      <c r="M50" s="85"/>
      <c r="N50" s="86"/>
      <c r="O50" s="87"/>
      <c r="P50" s="86"/>
      <c r="Q50" s="88"/>
      <c r="R50" s="89">
        <f>R3/E54</f>
        <v>481.57773868318253</v>
      </c>
      <c r="S50" s="90"/>
      <c r="T50" s="130"/>
      <c r="U50" s="54"/>
      <c r="V50" s="54"/>
      <c r="W50" s="54"/>
      <c r="X50" s="54"/>
      <c r="Y50" s="54"/>
      <c r="Z50" s="54"/>
    </row>
    <row r="51" spans="1:26" s="80" customFormat="1" x14ac:dyDescent="0.25">
      <c r="B51" s="81"/>
      <c r="C51" s="81"/>
      <c r="D51" s="81"/>
      <c r="E51" s="81"/>
      <c r="F51" s="82">
        <f>SUM(F5:F49)</f>
        <v>696939283</v>
      </c>
      <c r="G51" s="81"/>
      <c r="H51" s="81">
        <f>H3/E54</f>
        <v>149.74143309130366</v>
      </c>
      <c r="I51" s="81">
        <f>J3/E54</f>
        <v>0.62399919897007472</v>
      </c>
      <c r="J51" s="81"/>
      <c r="K51" s="81"/>
      <c r="L51" s="81"/>
      <c r="Q51" s="80">
        <f>R3/E54</f>
        <v>481.57773868318253</v>
      </c>
      <c r="U51" s="54"/>
      <c r="V51" s="54"/>
      <c r="W51" s="54"/>
      <c r="X51" s="54"/>
      <c r="Y51" s="54"/>
      <c r="Z51" s="54"/>
    </row>
    <row r="52" spans="1:26" s="80" customFormat="1" x14ac:dyDescent="0.25">
      <c r="U52" s="54"/>
      <c r="V52" s="54"/>
      <c r="W52" s="54"/>
      <c r="X52" s="54"/>
      <c r="Y52" s="54"/>
      <c r="Z52" s="54"/>
    </row>
    <row r="53" spans="1:26" s="80" customFormat="1" x14ac:dyDescent="0.25">
      <c r="U53" s="54"/>
      <c r="V53" s="54"/>
      <c r="W53" s="54"/>
      <c r="X53" s="54"/>
      <c r="Y53" s="54"/>
      <c r="Z53" s="54"/>
    </row>
    <row r="54" spans="1:26" s="80" customFormat="1" x14ac:dyDescent="0.25">
      <c r="E54" s="80">
        <v>3855037</v>
      </c>
      <c r="F54" s="80">
        <f>F51/E54</f>
        <v>180.78666508259195</v>
      </c>
      <c r="H54" s="80">
        <f>H3/E54</f>
        <v>149.74143309130366</v>
      </c>
      <c r="I54" s="80">
        <f>J3/E54</f>
        <v>0.62399919897007472</v>
      </c>
      <c r="Q54" s="80">
        <f>R3/E54</f>
        <v>481.57773868318253</v>
      </c>
      <c r="U54" s="54"/>
      <c r="V54" s="54"/>
      <c r="W54" s="54"/>
      <c r="X54" s="54"/>
      <c r="Y54" s="54"/>
      <c r="Z54" s="54"/>
    </row>
    <row r="55" spans="1:26" s="80" customFormat="1" x14ac:dyDescent="0.25">
      <c r="U55" s="54"/>
      <c r="V55" s="54"/>
      <c r="W55" s="54"/>
      <c r="X55" s="54"/>
      <c r="Y55" s="54"/>
      <c r="Z55" s="54"/>
    </row>
    <row r="56" spans="1:26" s="80" customFormat="1" x14ac:dyDescent="0.25">
      <c r="U56" s="54"/>
      <c r="V56" s="54"/>
      <c r="W56" s="54"/>
      <c r="X56" s="54"/>
      <c r="Y56" s="54"/>
      <c r="Z56" s="54"/>
    </row>
    <row r="57" spans="1:26" s="54" customFormat="1" x14ac:dyDescent="0.25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</row>
    <row r="58" spans="1:26" s="54" customFormat="1" x14ac:dyDescent="0.25"/>
    <row r="59" spans="1:26" s="54" customFormat="1" x14ac:dyDescent="0.25"/>
    <row r="60" spans="1:26" s="54" customFormat="1" x14ac:dyDescent="0.25"/>
    <row r="61" spans="1:26" s="54" customFormat="1" x14ac:dyDescent="0.25"/>
    <row r="62" spans="1:26" s="54" customFormat="1" x14ac:dyDescent="0.25"/>
    <row r="63" spans="1:26" s="54" customFormat="1" x14ac:dyDescent="0.25"/>
    <row r="64" spans="1:26" s="54" customFormat="1" x14ac:dyDescent="0.25"/>
    <row r="65" spans="2:26" s="54" customFormat="1" x14ac:dyDescent="0.25"/>
    <row r="66" spans="2:26" s="54" customFormat="1" x14ac:dyDescent="0.25"/>
    <row r="67" spans="2:26" s="54" customFormat="1" x14ac:dyDescent="0.25"/>
    <row r="68" spans="2:26" s="38" customFormat="1" x14ac:dyDescent="0.2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2:26" s="38" customFormat="1" x14ac:dyDescent="0.2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2:26" s="38" customFormat="1" x14ac:dyDescent="0.2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2:26" s="38" customFormat="1" x14ac:dyDescent="0.2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2:26" s="38" customFormat="1" x14ac:dyDescent="0.2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2:26" s="38" customFormat="1" x14ac:dyDescent="0.2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2:26" s="38" customFormat="1" x14ac:dyDescent="0.2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2:26" s="38" customFormat="1" x14ac:dyDescent="0.2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2:26" s="38" customFormat="1" x14ac:dyDescent="0.2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2:26" s="38" customFormat="1" x14ac:dyDescent="0.2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2:26" s="38" customFormat="1" x14ac:dyDescent="0.2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2:26" s="38" customFormat="1" x14ac:dyDescent="0.2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2:26" s="38" customFormat="1" x14ac:dyDescent="0.2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2:26" s="38" customFormat="1" x14ac:dyDescent="0.2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2:26" s="38" customFormat="1" x14ac:dyDescent="0.2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2:26" s="38" customFormat="1" x14ac:dyDescent="0.2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2:26" s="38" customFormat="1" x14ac:dyDescent="0.2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2:26" s="38" customFormat="1" x14ac:dyDescent="0.2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2:26" s="38" customFormat="1" x14ac:dyDescent="0.2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2:26" s="38" customFormat="1" x14ac:dyDescent="0.2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2:26" s="38" customFormat="1" x14ac:dyDescent="0.2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2:26" s="38" customFormat="1" x14ac:dyDescent="0.25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2:26" s="38" customFormat="1" x14ac:dyDescent="0.2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2:26" s="38" customFormat="1" x14ac:dyDescent="0.25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2:26" s="38" customFormat="1" x14ac:dyDescent="0.2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2:26" s="38" customFormat="1" x14ac:dyDescent="0.25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2:26" s="38" customFormat="1" x14ac:dyDescent="0.25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Приёмная</cp:lastModifiedBy>
  <cp:lastPrinted>2016-02-04T10:32:26Z</cp:lastPrinted>
  <dcterms:created xsi:type="dcterms:W3CDTF">2011-04-28T08:11:16Z</dcterms:created>
  <dcterms:modified xsi:type="dcterms:W3CDTF">2016-02-05T10:25:58Z</dcterms:modified>
</cp:coreProperties>
</file>