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965" windowWidth="19230" windowHeight="3855" tabRatio="614" firstSheet="3" activeTab="5"/>
  </bookViews>
  <sheets>
    <sheet name="рейтинг" sheetId="1" state="hidden" r:id="rId1"/>
    <sheet name="Итоговый (новый)" sheetId="57" r:id="rId2"/>
    <sheet name="Итоговый (новый) (2)" sheetId="63" r:id="rId3"/>
    <sheet name="Итоговый" sheetId="65" r:id="rId4"/>
    <sheet name="Показатели (2)" sheetId="66" r:id="rId5"/>
    <sheet name="Итоговый (по  группам)" sheetId="68" r:id="rId6"/>
  </sheets>
  <definedNames>
    <definedName name="_xlnm._FilterDatabase" localSheetId="3" hidden="1">Итоговый!$B$116:$E$116</definedName>
    <definedName name="_xlnm._FilterDatabase" localSheetId="1" hidden="1">'Итоговый (новый)'!$B$116:$E$116</definedName>
    <definedName name="_xlnm._FilterDatabase" localSheetId="2" hidden="1">'Итоговый (новый) (2)'!$B$116:$E$116</definedName>
    <definedName name="_xlnm.Print_Area" localSheetId="3">Итоговый!$B$2:$E$49</definedName>
    <definedName name="_xlnm.Print_Area" localSheetId="1">'Итоговый (новый)'!$B$2:$E$47</definedName>
    <definedName name="_xlnm.Print_Area" localSheetId="2">'Итоговый (новый) (2)'!$B$2:$E$49</definedName>
    <definedName name="_xlnm.Print_Area" localSheetId="5">'Итоговый (по  группам)'!$B$2:$E$51</definedName>
    <definedName name="_xlnm.Print_Area" localSheetId="4">'Показатели (2)'!$B$1:$T$49</definedName>
  </definedNames>
  <calcPr calcId="145621"/>
</workbook>
</file>

<file path=xl/calcChain.xml><?xml version="1.0" encoding="utf-8"?>
<calcChain xmlns="http://schemas.openxmlformats.org/spreadsheetml/2006/main">
  <c r="H50" i="66" l="1"/>
  <c r="O49" i="66"/>
  <c r="N49" i="66"/>
  <c r="O48" i="66"/>
  <c r="P48" i="66" s="1"/>
  <c r="N48" i="66"/>
  <c r="O47" i="66"/>
  <c r="N47" i="66"/>
  <c r="O46" i="66"/>
  <c r="P46" i="66" s="1"/>
  <c r="N46" i="66"/>
  <c r="O45" i="66"/>
  <c r="N45" i="66"/>
  <c r="O44" i="66"/>
  <c r="P44" i="66" s="1"/>
  <c r="N44" i="66"/>
  <c r="O43" i="66"/>
  <c r="N43" i="66"/>
  <c r="O42" i="66"/>
  <c r="P42" i="66" s="1"/>
  <c r="N42" i="66"/>
  <c r="O41" i="66"/>
  <c r="N41" i="66"/>
  <c r="O40" i="66"/>
  <c r="P40" i="66" s="1"/>
  <c r="N40" i="66"/>
  <c r="O39" i="66"/>
  <c r="N39" i="66"/>
  <c r="O38" i="66"/>
  <c r="P38" i="66" s="1"/>
  <c r="N38" i="66"/>
  <c r="O37" i="66"/>
  <c r="N37" i="66"/>
  <c r="O36" i="66"/>
  <c r="P36" i="66" s="1"/>
  <c r="N36" i="66"/>
  <c r="O35" i="66"/>
  <c r="N35" i="66"/>
  <c r="O34" i="66"/>
  <c r="P34" i="66" s="1"/>
  <c r="N34" i="66"/>
  <c r="O33" i="66"/>
  <c r="N33" i="66"/>
  <c r="O32" i="66"/>
  <c r="P32" i="66" s="1"/>
  <c r="N32" i="66"/>
  <c r="O31" i="66"/>
  <c r="N31" i="66"/>
  <c r="O30" i="66"/>
  <c r="P30" i="66" s="1"/>
  <c r="N30" i="66"/>
  <c r="O29" i="66"/>
  <c r="N29" i="66"/>
  <c r="O28" i="66"/>
  <c r="P28" i="66" s="1"/>
  <c r="N28" i="66"/>
  <c r="O27" i="66"/>
  <c r="N27" i="66"/>
  <c r="O26" i="66"/>
  <c r="P26" i="66" s="1"/>
  <c r="N26" i="66"/>
  <c r="O25" i="66"/>
  <c r="N25" i="66"/>
  <c r="O24" i="66"/>
  <c r="P24" i="66" s="1"/>
  <c r="N24" i="66"/>
  <c r="O23" i="66"/>
  <c r="N23" i="66"/>
  <c r="O22" i="66"/>
  <c r="P22" i="66" s="1"/>
  <c r="N22" i="66"/>
  <c r="O21" i="66"/>
  <c r="N21" i="66"/>
  <c r="O20" i="66"/>
  <c r="P20" i="66" s="1"/>
  <c r="N20" i="66"/>
  <c r="O19" i="66"/>
  <c r="N19" i="66"/>
  <c r="O18" i="66"/>
  <c r="P18" i="66" s="1"/>
  <c r="N18" i="66"/>
  <c r="O17" i="66"/>
  <c r="N17" i="66"/>
  <c r="O16" i="66"/>
  <c r="P16" i="66" s="1"/>
  <c r="N16" i="66"/>
  <c r="O15" i="66"/>
  <c r="N15" i="66"/>
  <c r="O14" i="66"/>
  <c r="P14" i="66" s="1"/>
  <c r="N14" i="66"/>
  <c r="O13" i="66"/>
  <c r="N13" i="66"/>
  <c r="O12" i="66"/>
  <c r="P12" i="66" s="1"/>
  <c r="N12" i="66"/>
  <c r="O11" i="66"/>
  <c r="N11" i="66"/>
  <c r="O10" i="66"/>
  <c r="P10" i="66" s="1"/>
  <c r="N10" i="66"/>
  <c r="O9" i="66"/>
  <c r="N9" i="66"/>
  <c r="O8" i="66"/>
  <c r="P8" i="66" s="1"/>
  <c r="N8" i="66"/>
  <c r="O7" i="66"/>
  <c r="N7" i="66"/>
  <c r="O6" i="66"/>
  <c r="P6" i="66" s="1"/>
  <c r="N6" i="66"/>
  <c r="P5" i="66"/>
  <c r="O5" i="66"/>
  <c r="P49" i="66" s="1"/>
  <c r="N5" i="66"/>
  <c r="K172" i="65"/>
  <c r="J172" i="65"/>
  <c r="K171" i="65"/>
  <c r="J171" i="65"/>
  <c r="K170" i="65"/>
  <c r="J170" i="65"/>
  <c r="K169" i="65"/>
  <c r="J169" i="65"/>
  <c r="K168" i="65"/>
  <c r="J168" i="65"/>
  <c r="K167" i="65"/>
  <c r="J167" i="65"/>
  <c r="K166" i="65"/>
  <c r="J166" i="65"/>
  <c r="K165" i="65"/>
  <c r="J165" i="65"/>
  <c r="K164" i="65"/>
  <c r="J164" i="65"/>
  <c r="K163" i="65"/>
  <c r="J163" i="65"/>
  <c r="K162" i="65"/>
  <c r="J162" i="65"/>
  <c r="K161" i="65"/>
  <c r="J161" i="65"/>
  <c r="K160" i="65"/>
  <c r="J160" i="65"/>
  <c r="K155" i="65"/>
  <c r="J155" i="65"/>
  <c r="K154" i="65"/>
  <c r="J154" i="65"/>
  <c r="K153" i="65"/>
  <c r="J153" i="65"/>
  <c r="K152" i="65"/>
  <c r="J152" i="65"/>
  <c r="K151" i="65"/>
  <c r="J151" i="65"/>
  <c r="K150" i="65"/>
  <c r="J150" i="65"/>
  <c r="K149" i="65"/>
  <c r="J149" i="65"/>
  <c r="K148" i="65"/>
  <c r="J148" i="65"/>
  <c r="K147" i="65"/>
  <c r="J147" i="65"/>
  <c r="K146" i="65"/>
  <c r="J146" i="65"/>
  <c r="K145" i="65"/>
  <c r="J145" i="65"/>
  <c r="K144" i="65"/>
  <c r="J144" i="65"/>
  <c r="K143" i="65"/>
  <c r="J143" i="65"/>
  <c r="K142" i="65"/>
  <c r="J142" i="65"/>
  <c r="K141" i="65"/>
  <c r="J141" i="65"/>
  <c r="K140" i="65"/>
  <c r="J140" i="65"/>
  <c r="K139" i="65"/>
  <c r="J139" i="65"/>
  <c r="K138" i="65"/>
  <c r="J138" i="65"/>
  <c r="K133" i="65"/>
  <c r="J133" i="65"/>
  <c r="K132" i="65"/>
  <c r="J132" i="65"/>
  <c r="K131" i="65"/>
  <c r="J131" i="65"/>
  <c r="K130" i="65"/>
  <c r="J130" i="65"/>
  <c r="K129" i="65"/>
  <c r="J129" i="65"/>
  <c r="K128" i="65"/>
  <c r="J128" i="65"/>
  <c r="K127" i="65"/>
  <c r="J127" i="65"/>
  <c r="K126" i="65"/>
  <c r="J126" i="65"/>
  <c r="K125" i="65"/>
  <c r="J125" i="65"/>
  <c r="K124" i="65"/>
  <c r="J124" i="65"/>
  <c r="K123" i="65"/>
  <c r="J123" i="65"/>
  <c r="K122" i="65"/>
  <c r="J122" i="65"/>
  <c r="K121" i="65"/>
  <c r="J121" i="65"/>
  <c r="K120" i="65"/>
  <c r="J120" i="65"/>
  <c r="K111" i="65"/>
  <c r="J111" i="65"/>
  <c r="K110" i="65"/>
  <c r="J110" i="65"/>
  <c r="K109" i="65"/>
  <c r="J109" i="65"/>
  <c r="K108" i="65"/>
  <c r="J108" i="65"/>
  <c r="K107" i="65"/>
  <c r="J107" i="65"/>
  <c r="K106" i="65"/>
  <c r="J106" i="65"/>
  <c r="K105" i="65"/>
  <c r="J105" i="65"/>
  <c r="K104" i="65"/>
  <c r="J104" i="65"/>
  <c r="K103" i="65"/>
  <c r="J103" i="65"/>
  <c r="K102" i="65"/>
  <c r="J102" i="65"/>
  <c r="K101" i="65"/>
  <c r="J101" i="65"/>
  <c r="K100" i="65"/>
  <c r="J100" i="65"/>
  <c r="K99" i="65"/>
  <c r="J99" i="65"/>
  <c r="K94" i="65"/>
  <c r="J94" i="65"/>
  <c r="K93" i="65"/>
  <c r="J93" i="65"/>
  <c r="K92" i="65"/>
  <c r="J92" i="65"/>
  <c r="K91" i="65"/>
  <c r="J91" i="65"/>
  <c r="K90" i="65"/>
  <c r="J90" i="65"/>
  <c r="K89" i="65"/>
  <c r="J89" i="65"/>
  <c r="K88" i="65"/>
  <c r="J88" i="65"/>
  <c r="K87" i="65"/>
  <c r="J87" i="65"/>
  <c r="K86" i="65"/>
  <c r="J86" i="65"/>
  <c r="K85" i="65"/>
  <c r="J85" i="65"/>
  <c r="K84" i="65"/>
  <c r="J84" i="65"/>
  <c r="K83" i="65"/>
  <c r="J83" i="65"/>
  <c r="K82" i="65"/>
  <c r="J82" i="65"/>
  <c r="K81" i="65"/>
  <c r="J81" i="65"/>
  <c r="K80" i="65"/>
  <c r="J80" i="65"/>
  <c r="K79" i="65"/>
  <c r="J79" i="65"/>
  <c r="K78" i="65"/>
  <c r="J78" i="65"/>
  <c r="K77" i="65"/>
  <c r="J77" i="65"/>
  <c r="K71" i="65"/>
  <c r="J71" i="65"/>
  <c r="K70" i="65"/>
  <c r="J70" i="65"/>
  <c r="K69" i="65"/>
  <c r="J69" i="65"/>
  <c r="K68" i="65"/>
  <c r="J68" i="65"/>
  <c r="K67" i="65"/>
  <c r="J67" i="65"/>
  <c r="K66" i="65"/>
  <c r="J66" i="65"/>
  <c r="K65" i="65"/>
  <c r="J65" i="65"/>
  <c r="K64" i="65"/>
  <c r="J64" i="65"/>
  <c r="K63" i="65"/>
  <c r="J63" i="65"/>
  <c r="K62" i="65"/>
  <c r="J62" i="65"/>
  <c r="K61" i="65"/>
  <c r="J61" i="65"/>
  <c r="K60" i="65"/>
  <c r="J60" i="65"/>
  <c r="K59" i="65"/>
  <c r="J59" i="65"/>
  <c r="K58" i="65"/>
  <c r="J58" i="65"/>
  <c r="P7" i="66" l="1"/>
  <c r="P9" i="66"/>
  <c r="P11" i="66"/>
  <c r="P13" i="66"/>
  <c r="P15" i="66"/>
  <c r="P17" i="66"/>
  <c r="P19" i="66"/>
  <c r="P21" i="66"/>
  <c r="P23" i="66"/>
  <c r="P25" i="66"/>
  <c r="P27" i="66"/>
  <c r="P29" i="66"/>
  <c r="P31" i="66"/>
  <c r="P33" i="66"/>
  <c r="P35" i="66"/>
  <c r="P37" i="66"/>
  <c r="P39" i="66"/>
  <c r="P41" i="66"/>
  <c r="P43" i="66"/>
  <c r="P45" i="66"/>
  <c r="P47" i="66"/>
  <c r="K172" i="63" l="1"/>
  <c r="J172" i="63"/>
  <c r="K171" i="63"/>
  <c r="J171" i="63"/>
  <c r="K170" i="63"/>
  <c r="J170" i="63"/>
  <c r="K169" i="63"/>
  <c r="J169" i="63"/>
  <c r="K168" i="63"/>
  <c r="J168" i="63"/>
  <c r="K167" i="63"/>
  <c r="J167" i="63"/>
  <c r="K166" i="63"/>
  <c r="J166" i="63"/>
  <c r="K165" i="63"/>
  <c r="J165" i="63"/>
  <c r="K164" i="63"/>
  <c r="J164" i="63"/>
  <c r="K163" i="63"/>
  <c r="J163" i="63"/>
  <c r="K162" i="63"/>
  <c r="J162" i="63"/>
  <c r="K161" i="63"/>
  <c r="J161" i="63"/>
  <c r="K160" i="63"/>
  <c r="J160" i="63"/>
  <c r="K155" i="63"/>
  <c r="J155" i="63"/>
  <c r="K154" i="63"/>
  <c r="J154" i="63"/>
  <c r="K153" i="63"/>
  <c r="J153" i="63"/>
  <c r="K152" i="63"/>
  <c r="J152" i="63"/>
  <c r="K151" i="63"/>
  <c r="J151" i="63"/>
  <c r="K150" i="63"/>
  <c r="J150" i="63"/>
  <c r="K149" i="63"/>
  <c r="J149" i="63"/>
  <c r="K148" i="63"/>
  <c r="J148" i="63"/>
  <c r="K147" i="63"/>
  <c r="J147" i="63"/>
  <c r="K146" i="63"/>
  <c r="J146" i="63"/>
  <c r="K145" i="63"/>
  <c r="J145" i="63"/>
  <c r="K144" i="63"/>
  <c r="J144" i="63"/>
  <c r="K143" i="63"/>
  <c r="J143" i="63"/>
  <c r="K142" i="63"/>
  <c r="J142" i="63"/>
  <c r="K141" i="63"/>
  <c r="J141" i="63"/>
  <c r="K140" i="63"/>
  <c r="J140" i="63"/>
  <c r="K139" i="63"/>
  <c r="J139" i="63"/>
  <c r="K138" i="63"/>
  <c r="J138" i="63"/>
  <c r="K133" i="63"/>
  <c r="J133" i="63"/>
  <c r="K132" i="63"/>
  <c r="J132" i="63"/>
  <c r="K131" i="63"/>
  <c r="J131" i="63"/>
  <c r="K130" i="63"/>
  <c r="J130" i="63"/>
  <c r="K129" i="63"/>
  <c r="J129" i="63"/>
  <c r="K128" i="63"/>
  <c r="J128" i="63"/>
  <c r="K127" i="63"/>
  <c r="J127" i="63"/>
  <c r="K126" i="63"/>
  <c r="J126" i="63"/>
  <c r="K125" i="63"/>
  <c r="J125" i="63"/>
  <c r="K124" i="63"/>
  <c r="J124" i="63"/>
  <c r="K123" i="63"/>
  <c r="J123" i="63"/>
  <c r="K122" i="63"/>
  <c r="J122" i="63"/>
  <c r="K121" i="63"/>
  <c r="J121" i="63"/>
  <c r="K120" i="63"/>
  <c r="J120" i="63"/>
  <c r="K111" i="63"/>
  <c r="J111" i="63"/>
  <c r="K110" i="63"/>
  <c r="J110" i="63"/>
  <c r="K109" i="63"/>
  <c r="J109" i="63"/>
  <c r="K108" i="63"/>
  <c r="J108" i="63"/>
  <c r="K107" i="63"/>
  <c r="J107" i="63"/>
  <c r="K106" i="63"/>
  <c r="J106" i="63"/>
  <c r="K105" i="63"/>
  <c r="J105" i="63"/>
  <c r="K104" i="63"/>
  <c r="J104" i="63"/>
  <c r="K103" i="63"/>
  <c r="J103" i="63"/>
  <c r="K102" i="63"/>
  <c r="J102" i="63"/>
  <c r="K101" i="63"/>
  <c r="J101" i="63"/>
  <c r="K100" i="63"/>
  <c r="J100" i="63"/>
  <c r="K99" i="63"/>
  <c r="J99" i="63"/>
  <c r="K94" i="63"/>
  <c r="J94" i="63"/>
  <c r="K93" i="63"/>
  <c r="J93" i="63"/>
  <c r="K92" i="63"/>
  <c r="J92" i="63"/>
  <c r="K91" i="63"/>
  <c r="J91" i="63"/>
  <c r="K90" i="63"/>
  <c r="J90" i="63"/>
  <c r="K89" i="63"/>
  <c r="J89" i="63"/>
  <c r="K88" i="63"/>
  <c r="J88" i="63"/>
  <c r="K87" i="63"/>
  <c r="J87" i="63"/>
  <c r="K86" i="63"/>
  <c r="J86" i="63"/>
  <c r="K85" i="63"/>
  <c r="J85" i="63"/>
  <c r="K84" i="63"/>
  <c r="J84" i="63"/>
  <c r="K83" i="63"/>
  <c r="J83" i="63"/>
  <c r="K82" i="63"/>
  <c r="J82" i="63"/>
  <c r="K81" i="63"/>
  <c r="J81" i="63"/>
  <c r="K80" i="63"/>
  <c r="J80" i="63"/>
  <c r="K79" i="63"/>
  <c r="J79" i="63"/>
  <c r="K78" i="63"/>
  <c r="J78" i="63"/>
  <c r="K77" i="63"/>
  <c r="J77" i="63"/>
  <c r="K71" i="63"/>
  <c r="J71" i="63"/>
  <c r="K70" i="63"/>
  <c r="J70" i="63"/>
  <c r="K69" i="63"/>
  <c r="J69" i="63"/>
  <c r="K68" i="63"/>
  <c r="J68" i="63"/>
  <c r="K67" i="63"/>
  <c r="J67" i="63"/>
  <c r="K66" i="63"/>
  <c r="J66" i="63"/>
  <c r="K65" i="63"/>
  <c r="J65" i="63"/>
  <c r="K64" i="63"/>
  <c r="J64" i="63"/>
  <c r="K63" i="63"/>
  <c r="J63" i="63"/>
  <c r="K62" i="63"/>
  <c r="J62" i="63"/>
  <c r="K61" i="63"/>
  <c r="J61" i="63"/>
  <c r="K60" i="63"/>
  <c r="J60" i="63"/>
  <c r="K59" i="63"/>
  <c r="J59" i="63"/>
  <c r="K58" i="63"/>
  <c r="J58" i="63"/>
  <c r="N49" i="63"/>
  <c r="J49" i="63"/>
  <c r="N48" i="63"/>
  <c r="J48" i="63"/>
  <c r="N47" i="63"/>
  <c r="J47" i="63"/>
  <c r="N46" i="63"/>
  <c r="J46" i="63"/>
  <c r="N45" i="63"/>
  <c r="J45" i="63"/>
  <c r="N44" i="63"/>
  <c r="J44" i="63"/>
  <c r="N43" i="63"/>
  <c r="J43" i="63"/>
  <c r="N42" i="63"/>
  <c r="J42" i="63"/>
  <c r="N41" i="63"/>
  <c r="J41" i="63"/>
  <c r="N40" i="63"/>
  <c r="J40" i="63"/>
  <c r="N39" i="63"/>
  <c r="J39" i="63"/>
  <c r="N38" i="63"/>
  <c r="J38" i="63"/>
  <c r="N37" i="63"/>
  <c r="J37" i="63"/>
  <c r="N36" i="63"/>
  <c r="J36" i="63"/>
  <c r="N35" i="63"/>
  <c r="J35" i="63"/>
  <c r="N34" i="63"/>
  <c r="J34" i="63"/>
  <c r="N33" i="63"/>
  <c r="J33" i="63"/>
  <c r="N32" i="63"/>
  <c r="J32" i="63"/>
  <c r="N31" i="63"/>
  <c r="J31" i="63"/>
  <c r="N30" i="63"/>
  <c r="J30" i="63"/>
  <c r="N29" i="63"/>
  <c r="J29" i="63"/>
  <c r="N28" i="63"/>
  <c r="J28" i="63"/>
  <c r="N27" i="63"/>
  <c r="J27" i="63"/>
  <c r="N26" i="63"/>
  <c r="J26" i="63"/>
  <c r="N25" i="63"/>
  <c r="J25" i="63"/>
  <c r="N24" i="63"/>
  <c r="J24" i="63"/>
  <c r="N23" i="63"/>
  <c r="J23" i="63"/>
  <c r="N22" i="63"/>
  <c r="J22" i="63"/>
  <c r="N21" i="63"/>
  <c r="J21" i="63"/>
  <c r="N20" i="63"/>
  <c r="J20" i="63"/>
  <c r="N19" i="63"/>
  <c r="J19" i="63"/>
  <c r="N18" i="63"/>
  <c r="J18" i="63"/>
  <c r="N17" i="63"/>
  <c r="J17" i="63"/>
  <c r="N16" i="63"/>
  <c r="J16" i="63"/>
  <c r="N15" i="63"/>
  <c r="J15" i="63"/>
  <c r="N14" i="63"/>
  <c r="J14" i="63"/>
  <c r="N13" i="63"/>
  <c r="J13" i="63"/>
  <c r="N12" i="63"/>
  <c r="J12" i="63"/>
  <c r="N11" i="63"/>
  <c r="J11" i="63"/>
  <c r="N10" i="63"/>
  <c r="J10" i="63"/>
  <c r="N9" i="63"/>
  <c r="J9" i="63"/>
  <c r="N8" i="63"/>
  <c r="J8" i="63"/>
  <c r="N7" i="63"/>
  <c r="J7" i="63"/>
  <c r="N6" i="63"/>
  <c r="J6" i="63"/>
  <c r="N5" i="63"/>
  <c r="J5" i="63"/>
  <c r="N10" i="57" l="1"/>
  <c r="N11" i="57"/>
  <c r="N12" i="57"/>
  <c r="N13" i="57"/>
  <c r="N14" i="57"/>
  <c r="N15" i="57"/>
  <c r="N16" i="57"/>
  <c r="N17" i="57"/>
  <c r="N18" i="57"/>
  <c r="N19" i="57"/>
  <c r="N20" i="57"/>
  <c r="N21" i="57"/>
  <c r="N22" i="57"/>
  <c r="N23" i="57"/>
  <c r="N24" i="57"/>
  <c r="N25" i="57"/>
  <c r="N26" i="57"/>
  <c r="N27" i="57"/>
  <c r="N28" i="57"/>
  <c r="N29" i="57"/>
  <c r="N30" i="57"/>
  <c r="N31" i="57"/>
  <c r="N32" i="57"/>
  <c r="N33" i="57"/>
  <c r="N34" i="57"/>
  <c r="N35" i="57"/>
  <c r="N36" i="57"/>
  <c r="N37" i="57"/>
  <c r="N38" i="57"/>
  <c r="N39" i="57"/>
  <c r="N40" i="57"/>
  <c r="N41" i="57"/>
  <c r="N42" i="57"/>
  <c r="N43" i="57"/>
  <c r="N44" i="57"/>
  <c r="N45" i="57"/>
  <c r="N46" i="57"/>
  <c r="N47" i="57"/>
  <c r="N48" i="57"/>
  <c r="N49" i="57"/>
  <c r="N6" i="57"/>
  <c r="N7" i="57"/>
  <c r="N8" i="57"/>
  <c r="N9" i="57"/>
  <c r="N5" i="57"/>
  <c r="J6" i="57" l="1"/>
  <c r="J7" i="57"/>
  <c r="J8" i="57"/>
  <c r="J9" i="57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" i="57"/>
  <c r="K161" i="57" l="1"/>
  <c r="K162" i="57"/>
  <c r="K163" i="57"/>
  <c r="K164" i="57"/>
  <c r="K165" i="57"/>
  <c r="K166" i="57"/>
  <c r="K167" i="57"/>
  <c r="K168" i="57"/>
  <c r="K169" i="57"/>
  <c r="K170" i="57"/>
  <c r="K171" i="57"/>
  <c r="K172" i="57"/>
  <c r="K160" i="57"/>
  <c r="J161" i="57"/>
  <c r="J162" i="57"/>
  <c r="J163" i="57"/>
  <c r="J164" i="57"/>
  <c r="J165" i="57"/>
  <c r="J166" i="57"/>
  <c r="J167" i="57"/>
  <c r="J168" i="57"/>
  <c r="J169" i="57"/>
  <c r="J170" i="57"/>
  <c r="J171" i="57"/>
  <c r="J172" i="57"/>
  <c r="J160" i="57"/>
  <c r="K139" i="57"/>
  <c r="K140" i="57"/>
  <c r="K141" i="57"/>
  <c r="K142" i="57"/>
  <c r="K143" i="57"/>
  <c r="K144" i="57"/>
  <c r="K145" i="57"/>
  <c r="K146" i="57"/>
  <c r="K147" i="57"/>
  <c r="K148" i="57"/>
  <c r="K149" i="57"/>
  <c r="K150" i="57"/>
  <c r="K151" i="57"/>
  <c r="K152" i="57"/>
  <c r="K153" i="57"/>
  <c r="K154" i="57"/>
  <c r="K155" i="57"/>
  <c r="K138" i="57"/>
  <c r="J139" i="57"/>
  <c r="J140" i="57"/>
  <c r="J141" i="57"/>
  <c r="J142" i="57"/>
  <c r="J143" i="57"/>
  <c r="J144" i="57"/>
  <c r="J145" i="57"/>
  <c r="J146" i="57"/>
  <c r="J147" i="57"/>
  <c r="J148" i="57"/>
  <c r="J149" i="57"/>
  <c r="J150" i="57"/>
  <c r="J151" i="57"/>
  <c r="J152" i="57"/>
  <c r="J153" i="57"/>
  <c r="J154" i="57"/>
  <c r="J155" i="57"/>
  <c r="J138" i="57"/>
  <c r="K121" i="57" l="1"/>
  <c r="K122" i="57"/>
  <c r="K123" i="57"/>
  <c r="K124" i="57"/>
  <c r="K125" i="57"/>
  <c r="K126" i="57"/>
  <c r="K127" i="57"/>
  <c r="K128" i="57"/>
  <c r="K129" i="57"/>
  <c r="K130" i="57"/>
  <c r="K131" i="57"/>
  <c r="K132" i="57"/>
  <c r="K133" i="57"/>
  <c r="K120" i="57"/>
  <c r="J121" i="57"/>
  <c r="J122" i="57"/>
  <c r="J123" i="57"/>
  <c r="J124" i="57"/>
  <c r="J125" i="57"/>
  <c r="J126" i="57"/>
  <c r="J127" i="57"/>
  <c r="J128" i="57"/>
  <c r="J129" i="57"/>
  <c r="J130" i="57"/>
  <c r="J131" i="57"/>
  <c r="J132" i="57"/>
  <c r="J133" i="57"/>
  <c r="J120" i="57"/>
  <c r="K99" i="57" l="1"/>
  <c r="K100" i="57"/>
  <c r="K101" i="57"/>
  <c r="K102" i="57"/>
  <c r="K103" i="57"/>
  <c r="K104" i="57"/>
  <c r="K105" i="57"/>
  <c r="K106" i="57"/>
  <c r="K107" i="57"/>
  <c r="K108" i="57"/>
  <c r="K109" i="57"/>
  <c r="K110" i="57"/>
  <c r="K111" i="57"/>
  <c r="J99" i="57"/>
  <c r="J100" i="57"/>
  <c r="J101" i="57"/>
  <c r="J102" i="57"/>
  <c r="J103" i="57"/>
  <c r="J104" i="57"/>
  <c r="J105" i="57"/>
  <c r="J106" i="57"/>
  <c r="J107" i="57"/>
  <c r="J108" i="57"/>
  <c r="J109" i="57"/>
  <c r="J110" i="57"/>
  <c r="J111" i="57"/>
  <c r="K77" i="57"/>
  <c r="K78" i="57"/>
  <c r="K79" i="57"/>
  <c r="K80" i="57"/>
  <c r="K81" i="57"/>
  <c r="K82" i="57"/>
  <c r="K83" i="57"/>
  <c r="K84" i="57"/>
  <c r="K85" i="57"/>
  <c r="K86" i="57"/>
  <c r="K87" i="57"/>
  <c r="K88" i="57"/>
  <c r="K89" i="57"/>
  <c r="K90" i="57"/>
  <c r="K91" i="57"/>
  <c r="K92" i="57"/>
  <c r="K93" i="57"/>
  <c r="K94" i="57"/>
  <c r="J77" i="57"/>
  <c r="J78" i="57"/>
  <c r="J79" i="57"/>
  <c r="J80" i="57"/>
  <c r="J81" i="57"/>
  <c r="J82" i="57"/>
  <c r="J83" i="57"/>
  <c r="J84" i="57"/>
  <c r="J85" i="57"/>
  <c r="J86" i="57"/>
  <c r="J87" i="57"/>
  <c r="J88" i="57"/>
  <c r="J89" i="57"/>
  <c r="J90" i="57"/>
  <c r="J91" i="57"/>
  <c r="J92" i="57"/>
  <c r="J93" i="57"/>
  <c r="J94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58" i="57"/>
  <c r="J59" i="57"/>
  <c r="J60" i="57"/>
  <c r="J61" i="57"/>
  <c r="J62" i="57"/>
  <c r="J63" i="57"/>
  <c r="J64" i="57"/>
  <c r="J65" i="57"/>
  <c r="J66" i="57"/>
  <c r="J67" i="57"/>
  <c r="J68" i="57"/>
  <c r="J69" i="57"/>
  <c r="J70" i="57"/>
  <c r="J71" i="57"/>
  <c r="J58" i="57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<sst xmlns="http://schemas.openxmlformats.org/spreadsheetml/2006/main" count="1126" uniqueCount="136">
  <si>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</si>
  <si>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</si>
  <si>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</si>
  <si>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</si>
  <si>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</si>
  <si>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</si>
  <si>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</si>
  <si>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</si>
  <si>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</si>
  <si>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</si>
  <si>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</si>
  <si>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</si>
  <si>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</si>
  <si>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</si>
  <si>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</si>
  <si>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</si>
  <si>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</si>
  <si>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</si>
  <si>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</si>
  <si>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</si>
  <si>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</si>
  <si>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</si>
  <si>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</si>
  <si>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</si>
  <si>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</si>
  <si>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</si>
  <si>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</si>
  <si>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</si>
  <si>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</si>
  <si>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</si>
  <si>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</si>
  <si>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</si>
  <si>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</si>
  <si>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</si>
  <si>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</si>
  <si>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</si>
  <si>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</si>
  <si>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</si>
  <si>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</si>
  <si>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</si>
  <si>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</si>
  <si>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</si>
  <si>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</si>
  <si>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</si>
  <si>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</si>
  <si>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</si>
  <si>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</si>
  <si>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</si>
  <si>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</si>
  <si>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</si>
  <si>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</si>
  <si>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</si>
  <si>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</si>
  <si>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</si>
  <si>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</si>
  <si>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Муниципальные районы, имеющие городское и сельское население</t>
  </si>
  <si>
    <t>Муниципальные районы с центром - городом республиканского подчинения и городские округа</t>
  </si>
  <si>
    <t>Муниципальные районы, имеющие только сельское население</t>
  </si>
  <si>
    <t>Доля малых и средних предприятий в общем обороте всех предприятий,% (янв-дек 2012)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</si>
  <si>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</si>
  <si>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</si>
  <si>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</si>
  <si>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</si>
  <si>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</si>
  <si>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</si>
  <si>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Альметьевский</t>
  </si>
  <si>
    <t xml:space="preserve"> Апастовский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</si>
  <si>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</si>
  <si>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</si>
  <si>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</si>
  <si>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</si>
  <si>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</si>
  <si>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Буинский</t>
  </si>
  <si>
    <t xml:space="preserve"> Верхнеуслонский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</si>
  <si>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</si>
  <si>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</si>
  <si>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</si>
  <si>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</si>
  <si>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Зеленодольский</t>
  </si>
  <si>
    <t xml:space="preserve"> Кайбицкий</t>
  </si>
  <si>
    <t xml:space="preserve"> Камско-Устьинский</t>
  </si>
  <si>
    <t xml:space="preserve"> Кукморский</t>
  </si>
  <si>
    <t xml:space="preserve"> Лаишевский</t>
  </si>
  <si>
    <t xml:space="preserve"> Лениногорский</t>
  </si>
  <si>
    <t xml:space="preserve"> Мамадышский</t>
  </si>
  <si>
    <t xml:space="preserve"> Менделеевский</t>
  </si>
  <si>
    <t xml:space="preserve"> Мензелинский</t>
  </si>
  <si>
    <t xml:space="preserve"> Муслюмовский</t>
  </si>
  <si>
    <t xml:space="preserve"> Нижнекамский</t>
  </si>
  <si>
    <t xml:space="preserve"> Новошешминский</t>
  </si>
  <si>
    <t xml:space="preserve"> Нурлатский</t>
  </si>
  <si>
    <t xml:space="preserve"> Пестречинский</t>
  </si>
  <si>
    <t xml:space="preserve"> Рыбно-Слободский</t>
  </si>
  <si>
    <t xml:space="preserve"> Сабинский</t>
  </si>
  <si>
    <t xml:space="preserve"> Сармановский</t>
  </si>
  <si>
    <t xml:space="preserve"> Спасский</t>
  </si>
  <si>
    <t xml:space="preserve"> Тетюшский</t>
  </si>
  <si>
    <t xml:space="preserve"> Тукаевский</t>
  </si>
  <si>
    <t xml:space="preserve"> Тюлячинский</t>
  </si>
  <si>
    <t xml:space="preserve"> Черемшанский</t>
  </si>
  <si>
    <t xml:space="preserve"> Чистопольский</t>
  </si>
  <si>
    <t xml:space="preserve"> Ютазинский</t>
  </si>
  <si>
    <t xml:space="preserve">Итоговый рейтинг                         </t>
  </si>
  <si>
    <t>-</t>
  </si>
  <si>
    <t xml:space="preserve"> Казань</t>
  </si>
  <si>
    <t xml:space="preserve"> Набережные Челны</t>
  </si>
  <si>
    <t xml:space="preserve">    </t>
  </si>
  <si>
    <t>Изменение к январю-декабрю 2013 г.</t>
  </si>
  <si>
    <t xml:space="preserve">Рейтинг социально-экономического развития муниципальных районов и городских округов Республики Татарстан за январь - март 2014 года </t>
  </si>
  <si>
    <t>Изменение к январю - февралю 2014 г.</t>
  </si>
  <si>
    <t>Январь-март 2014</t>
  </si>
  <si>
    <t>мес</t>
  </si>
  <si>
    <t>год</t>
  </si>
  <si>
    <t>Изменение к январю - марту 2014 г.</t>
  </si>
  <si>
    <t>Январь-апрель  2014</t>
  </si>
  <si>
    <t xml:space="preserve">Налог. и неналог. доходы  на душу населения                              (янв-июнь  2014), рублей  </t>
  </si>
  <si>
    <t xml:space="preserve">Налог. и неналог. доходы                                (янв-июнь 2014), тыс.рублей  </t>
  </si>
  <si>
    <t xml:space="preserve">ЗП к МПБ                                                     (янв-июнь 2014), раз </t>
  </si>
  <si>
    <t>Инвест. в осн. капитал (без бюдж средств)  (янв-июнь 2014), тыс. рублей</t>
  </si>
  <si>
    <t>Инвест. в осн. капитал (без бюдж средств) в расчете на душу (янв-июнь 2014), тыс. рублей</t>
  </si>
  <si>
    <t>Валовая продукция сельского хозяйства за янв-июнь 2014 года (оценка по сельхоз организациям), тыс. руб</t>
  </si>
  <si>
    <t>Валовая продукция сельского хозяйства на одного работающего в сельском хозяйстве за январь-июнь 2014 года, тыс. руб</t>
  </si>
  <si>
    <t xml:space="preserve">Рейтинг социально-экономического развития муниципальных районов и городских округов Республики Татарстан за январь - июль 2014 года </t>
  </si>
  <si>
    <t>Изменение к январю - июню 2014 г.</t>
  </si>
  <si>
    <t xml:space="preserve">Рейтинг социально-экономического развития муниципальных районов и городских округов Республики Татарстан за январь - август 2014 года </t>
  </si>
  <si>
    <t>Изменение к январю - июлю 2014 г.</t>
  </si>
  <si>
    <t xml:space="preserve">Рейтинг социально-экономического развития муниципальных районов и городских округов Республики Татарстан  за январь-август 2014 года </t>
  </si>
  <si>
    <t>Изменение к январю- июлю 2014 г.</t>
  </si>
  <si>
    <t>Ур. безраб. на 01.09.14(%)</t>
  </si>
  <si>
    <t>Добавленная стоимость на душу населения, тыс.руб. янв.-июнь 2014</t>
  </si>
  <si>
    <t>Добавленная стоимость тыс.руб. янв.-июнь 2014</t>
  </si>
  <si>
    <t>Рейтинг муниципальных образований Республики Татарстан за январь - август 2014 года</t>
  </si>
  <si>
    <t>Общая площ. жилых домов, вв. в эксп. (янв.-август 2014), кв.м.</t>
  </si>
  <si>
    <t>Общая площ. жилых домов, вв. в эксп. в расчете на душу населения (янв.-август 2014), кв.м.</t>
  </si>
  <si>
    <t>Отгружено товаров собственного производства по чистым видам экономической деятельности на душу населения  янв-август 2014, тыс. руб</t>
  </si>
  <si>
    <t>Отгружено товаров собственного производства по чистым видам экономической деятельности, янв.- август 2014,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</si>
</sst>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8" formatCode="#,##0.0"/>
  </numFmts>
  <fonts count="6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30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33" borderId="0" applyNumberFormat="0" applyAlignment="0" applyProtection="0"/>
    <xf numFmtId="0" fontId="17" fillId="6" borderId="4" applyNumberFormat="0" applyAlignment="0" applyProtection="0"/>
    <xf numFmtId="0" fontId="18" fillId="0" borderId="5" applyNumberFormat="0" applyFill="0" applyAlignment="0" applyProtection="0"/>
    <xf numFmtId="0" fontId="19" fillId="7" borderId="6" applyNumberFormat="0" applyAlignment="0" applyProtection="0"/>
    <xf numFmtId="0" fontId="20" fillId="0" borderId="0" applyNumberFormat="0" applyFill="0" applyBorder="0" applyAlignment="0" applyProtection="0"/>
    <xf numFmtId="0" fontId="7" fillId="8" borderId="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/>
    <xf numFmtId="0" fontId="24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0" borderId="0"/>
    <xf numFmtId="0" fontId="35" fillId="46" borderId="0" applyNumberFormat="0" applyBorder="0" applyAlignment="0" applyProtection="0"/>
    <xf numFmtId="0" fontId="35" fillId="43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5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47" borderId="30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0" borderId="0"/>
    <xf numFmtId="0" fontId="16" fillId="33" borderId="0" applyNumberFormat="0" applyAlignment="0" applyProtection="0"/>
    <xf numFmtId="0" fontId="5" fillId="0" borderId="0"/>
    <xf numFmtId="0" fontId="5" fillId="0" borderId="0"/>
    <xf numFmtId="0" fontId="5" fillId="0" borderId="0"/>
    <xf numFmtId="0" fontId="30" fillId="0" borderId="0"/>
    <xf numFmtId="0" fontId="16" fillId="33" borderId="0" applyNumberFormat="0" applyAlignment="0" applyProtection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33" borderId="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16" fillId="33" borderId="0" applyNumberFormat="0" applyAlignment="0" applyProtection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45" borderId="0" applyNumberFormat="0" applyBorder="0" applyAlignment="0" applyProtection="0"/>
    <xf numFmtId="0" fontId="35" fillId="42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/>
    <xf numFmtId="0" fontId="3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44" borderId="0" applyNumberFormat="0" applyBorder="0" applyAlignment="0" applyProtection="0"/>
    <xf numFmtId="0" fontId="35" fillId="0" borderId="0"/>
    <xf numFmtId="0" fontId="35" fillId="0" borderId="0"/>
    <xf numFmtId="0" fontId="36" fillId="0" borderId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6" borderId="34" applyNumberForma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48" fillId="0" borderId="0"/>
    <xf numFmtId="0" fontId="3" fillId="0" borderId="0"/>
    <xf numFmtId="0" fontId="3" fillId="8" borderId="7" applyNumberFormat="0" applyFont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4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4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5" fillId="0" borderId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46" borderId="0" applyNumberFormat="0" applyBorder="0" applyAlignment="0" applyProtection="0"/>
    <xf numFmtId="0" fontId="50" fillId="60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50" fillId="66" borderId="0" applyNumberFormat="0" applyBorder="0" applyAlignment="0" applyProtection="0"/>
    <xf numFmtId="0" fontId="50" fillId="61" borderId="0" applyNumberFormat="0" applyBorder="0" applyAlignment="0" applyProtection="0"/>
    <xf numFmtId="0" fontId="50" fillId="62" borderId="0" applyNumberFormat="0" applyBorder="0" applyAlignment="0" applyProtection="0"/>
    <xf numFmtId="0" fontId="50" fillId="67" borderId="0" applyNumberFormat="0" applyBorder="0" applyAlignment="0" applyProtection="0"/>
    <xf numFmtId="0" fontId="51" fillId="42" borderId="35" applyNumberFormat="0" applyAlignment="0" applyProtection="0"/>
    <xf numFmtId="0" fontId="52" fillId="68" borderId="36" applyNumberFormat="0" applyAlignment="0" applyProtection="0"/>
    <xf numFmtId="0" fontId="53" fillId="68" borderId="35" applyNumberFormat="0" applyAlignment="0" applyProtection="0"/>
    <xf numFmtId="0" fontId="54" fillId="0" borderId="37" applyNumberFormat="0" applyFill="0" applyAlignment="0" applyProtection="0"/>
    <xf numFmtId="0" fontId="55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0" applyNumberFormat="0" applyFill="0" applyAlignment="0" applyProtection="0"/>
    <xf numFmtId="0" fontId="58" fillId="69" borderId="41" applyNumberFormat="0" applyAlignment="0" applyProtection="0"/>
    <xf numFmtId="0" fontId="59" fillId="0" borderId="0" applyNumberFormat="0" applyFill="0" applyBorder="0" applyAlignment="0" applyProtection="0"/>
    <xf numFmtId="0" fontId="60" fillId="7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35" fillId="47" borderId="30" applyNumberFormat="0" applyFont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2" fillId="0" borderId="0"/>
    <xf numFmtId="0" fontId="34" fillId="0" borderId="0"/>
    <xf numFmtId="0" fontId="34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5" fillId="0" borderId="12" xfId="42" applyBorder="1" applyAlignment="1">
      <alignment horizontal="center" vertical="center" wrapText="1" shrinkToFit="1"/>
    </xf>
    <xf numFmtId="0" fontId="25" fillId="0" borderId="11" xfId="42" applyBorder="1" applyAlignment="1">
      <alignment horizontal="center" vertical="center" wrapText="1" shrinkToFit="1"/>
    </xf>
    <xf numFmtId="0" fontId="16" fillId="34" borderId="13" xfId="10" applyFill="1" applyBorder="1" applyAlignment="1">
      <alignment vertical="center" wrapText="1"/>
    </xf>
    <xf numFmtId="0" fontId="25" fillId="34" borderId="15" xfId="42" applyFill="1" applyBorder="1" applyAlignment="1">
      <alignment horizontal="center"/>
    </xf>
    <xf numFmtId="0" fontId="25" fillId="34" borderId="14" xfId="42" applyFill="1" applyBorder="1" applyAlignment="1">
      <alignment horizontal="center"/>
    </xf>
    <xf numFmtId="0" fontId="16" fillId="33" borderId="16" xfId="10" applyFill="1" applyBorder="1" applyAlignment="1">
      <alignment vertical="center" wrapText="1"/>
    </xf>
    <xf numFmtId="0" fontId="25" fillId="33" borderId="18" xfId="42" applyFill="1" applyBorder="1" applyAlignment="1">
      <alignment horizontal="center"/>
    </xf>
    <xf numFmtId="0" fontId="25" fillId="33" borderId="17" xfId="42" applyFill="1" applyBorder="1" applyAlignment="1">
      <alignment horizontal="center"/>
    </xf>
    <xf numFmtId="0" fontId="16" fillId="34" borderId="16" xfId="10" applyFill="1" applyBorder="1" applyAlignment="1">
      <alignment vertical="center" wrapText="1"/>
    </xf>
    <xf numFmtId="0" fontId="25" fillId="34" borderId="18" xfId="42" applyFill="1" applyBorder="1" applyAlignment="1">
      <alignment horizontal="center"/>
    </xf>
    <xf numFmtId="0" fontId="25" fillId="34" borderId="17" xfId="42" applyFill="1" applyBorder="1" applyAlignment="1">
      <alignment horizontal="center"/>
    </xf>
    <xf numFmtId="0" fontId="16" fillId="34" borderId="19" xfId="10" applyFill="1" applyBorder="1" applyAlignment="1">
      <alignment vertical="center" wrapText="1"/>
    </xf>
    <xf numFmtId="0" fontId="25" fillId="34" borderId="21" xfId="42" applyFill="1" applyBorder="1" applyAlignment="1">
      <alignment horizontal="center"/>
    </xf>
    <xf numFmtId="0" fontId="25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5" fillId="35" borderId="24" xfId="42" applyFill="1" applyBorder="1" applyAlignment="1">
      <alignment horizontal="center"/>
    </xf>
    <xf numFmtId="0" fontId="25" fillId="35" borderId="23" xfId="42" applyFill="1" applyBorder="1" applyAlignment="1">
      <alignment horizontal="center"/>
    </xf>
    <xf numFmtId="0" fontId="16" fillId="35" borderId="16" xfId="10" applyFill="1" applyBorder="1" applyAlignment="1">
      <alignment vertical="center" wrapText="1"/>
    </xf>
    <xf numFmtId="0" fontId="25" fillId="35" borderId="18" xfId="42" applyFill="1" applyBorder="1" applyAlignment="1">
      <alignment horizontal="center"/>
    </xf>
    <xf numFmtId="0" fontId="25" fillId="35" borderId="17" xfId="42" applyFill="1" applyBorder="1" applyAlignment="1">
      <alignment horizontal="center"/>
    </xf>
    <xf numFmtId="0" fontId="16" fillId="34" borderId="10" xfId="10" applyFill="1" applyBorder="1" applyAlignment="1">
      <alignment vertical="center" wrapText="1"/>
    </xf>
    <xf numFmtId="0" fontId="25" fillId="34" borderId="25" xfId="42" applyFill="1" applyBorder="1" applyAlignment="1">
      <alignment horizontal="center"/>
    </xf>
    <xf numFmtId="0" fontId="25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6" fillId="34" borderId="28" xfId="10" applyFill="1" applyBorder="1" applyAlignment="1">
      <alignment horizontal="center"/>
    </xf>
    <xf numFmtId="0" fontId="16" fillId="33" borderId="29" xfId="10" applyFill="1" applyBorder="1" applyAlignment="1">
      <alignment horizontal="center"/>
    </xf>
    <xf numFmtId="0" fontId="16" fillId="34" borderId="29" xfId="10" applyFill="1" applyBorder="1" applyAlignment="1">
      <alignment horizontal="center"/>
    </xf>
    <xf numFmtId="0" fontId="16" fillId="34" borderId="0" xfId="10" applyFill="1" applyBorder="1" applyAlignment="1">
      <alignment horizontal="center"/>
    </xf>
    <xf numFmtId="0" fontId="16" fillId="35" borderId="29" xfId="10" applyFill="1" applyBorder="1" applyAlignment="1">
      <alignment horizontal="center"/>
    </xf>
    <xf numFmtId="0" fontId="16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9" fillId="0" borderId="27" xfId="0" applyNumberFormat="1" applyFont="1" applyBorder="1" applyAlignment="1">
      <alignment horizontal="center" wrapText="1"/>
    </xf>
    <xf numFmtId="0" fontId="37" fillId="36" borderId="0" xfId="0" applyFont="1" applyFill="1" applyAlignment="1"/>
    <xf numFmtId="0" fontId="0" fillId="36" borderId="0" xfId="0" applyFill="1"/>
    <xf numFmtId="0" fontId="33" fillId="36" borderId="27" xfId="0" applyFont="1" applyFill="1" applyBorder="1" applyAlignment="1">
      <alignment vertical="center" wrapText="1"/>
    </xf>
    <xf numFmtId="0" fontId="33" fillId="36" borderId="0" xfId="0" applyFont="1" applyFill="1" applyBorder="1" applyAlignment="1">
      <alignment vertical="center" wrapText="1"/>
    </xf>
    <xf numFmtId="0" fontId="0" fillId="0" borderId="0" xfId="0"/>
    <xf numFmtId="0" fontId="28" fillId="0" borderId="27" xfId="0" applyFont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left" vertical="center" wrapText="1"/>
    </xf>
    <xf numFmtId="164" fontId="28" fillId="0" borderId="27" xfId="0" applyNumberFormat="1" applyFont="1" applyBorder="1" applyAlignment="1">
      <alignment horizontal="center" vertical="center" wrapText="1"/>
    </xf>
    <xf numFmtId="2" fontId="32" fillId="0" borderId="27" xfId="0" applyNumberFormat="1" applyFont="1" applyFill="1" applyBorder="1" applyAlignment="1">
      <alignment horizontal="center" vertical="center"/>
    </xf>
    <xf numFmtId="0" fontId="0" fillId="0" borderId="0" xfId="0" applyBorder="1"/>
    <xf numFmtId="3" fontId="28" fillId="36" borderId="27" xfId="0" applyNumberFormat="1" applyFont="1" applyFill="1" applyBorder="1" applyAlignment="1">
      <alignment horizontal="center" vertical="center" wrapText="1"/>
    </xf>
    <xf numFmtId="1" fontId="33" fillId="36" borderId="27" xfId="0" applyNumberFormat="1" applyFont="1" applyFill="1" applyBorder="1" applyAlignment="1">
      <alignment horizontal="center"/>
    </xf>
    <xf numFmtId="0" fontId="32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/>
    <xf numFmtId="0" fontId="42" fillId="48" borderId="27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 shrinkToFit="1"/>
    </xf>
    <xf numFmtId="0" fontId="43" fillId="0" borderId="27" xfId="0" applyFont="1" applyBorder="1" applyAlignment="1">
      <alignment horizontal="center" vertical="center" wrapText="1" shrinkToFit="1"/>
    </xf>
    <xf numFmtId="1" fontId="44" fillId="0" borderId="27" xfId="0" applyNumberFormat="1" applyFont="1" applyBorder="1" applyAlignment="1">
      <alignment horizontal="right"/>
    </xf>
    <xf numFmtId="1" fontId="45" fillId="0" borderId="27" xfId="0" applyNumberFormat="1" applyFont="1" applyBorder="1" applyAlignment="1">
      <alignment horizontal="right"/>
    </xf>
    <xf numFmtId="0" fontId="0" fillId="0" borderId="27" xfId="0" applyBorder="1"/>
    <xf numFmtId="164" fontId="31" fillId="53" borderId="27" xfId="104" applyNumberFormat="1" applyFont="1" applyFill="1" applyBorder="1" applyAlignment="1">
      <alignment horizontal="center" vertical="center"/>
    </xf>
    <xf numFmtId="3" fontId="33" fillId="53" borderId="27" xfId="0" applyNumberFormat="1" applyFont="1" applyFill="1" applyBorder="1" applyAlignment="1">
      <alignment horizontal="center" wrapText="1"/>
    </xf>
    <xf numFmtId="164" fontId="49" fillId="53" borderId="27" xfId="104" applyNumberFormat="1" applyFont="1" applyFill="1" applyBorder="1" applyAlignment="1">
      <alignment horizontal="center" vertical="center"/>
    </xf>
    <xf numFmtId="3" fontId="47" fillId="53" borderId="27" xfId="0" applyNumberFormat="1" applyFont="1" applyFill="1" applyBorder="1" applyAlignment="1">
      <alignment horizontal="center" wrapText="1"/>
    </xf>
    <xf numFmtId="3" fontId="33" fillId="36" borderId="27" xfId="0" applyNumberFormat="1" applyFont="1" applyFill="1" applyBorder="1" applyAlignment="1">
      <alignment horizontal="center" wrapText="1"/>
    </xf>
    <xf numFmtId="4" fontId="33" fillId="36" borderId="27" xfId="0" applyNumberFormat="1" applyFont="1" applyFill="1" applyBorder="1" applyAlignment="1">
      <alignment vertical="center" wrapText="1"/>
    </xf>
    <xf numFmtId="2" fontId="33" fillId="36" borderId="27" xfId="0" applyNumberFormat="1" applyFont="1" applyFill="1" applyBorder="1" applyAlignment="1">
      <alignment horizontal="center" vertical="center"/>
    </xf>
    <xf numFmtId="1" fontId="44" fillId="36" borderId="27" xfId="0" applyNumberFormat="1" applyFont="1" applyFill="1" applyBorder="1" applyAlignment="1">
      <alignment horizontal="right"/>
    </xf>
    <xf numFmtId="0" fontId="46" fillId="36" borderId="0" xfId="0" applyFont="1" applyFill="1"/>
    <xf numFmtId="0" fontId="47" fillId="36" borderId="27" xfId="0" applyFont="1" applyFill="1" applyBorder="1" applyAlignment="1">
      <alignment vertical="center" wrapText="1"/>
    </xf>
    <xf numFmtId="4" fontId="47" fillId="36" borderId="27" xfId="0" applyNumberFormat="1" applyFont="1" applyFill="1" applyBorder="1" applyAlignment="1">
      <alignment vertical="center" wrapText="1"/>
    </xf>
    <xf numFmtId="2" fontId="47" fillId="36" borderId="27" xfId="0" applyNumberFormat="1" applyFont="1" applyFill="1" applyBorder="1" applyAlignment="1">
      <alignment horizontal="center" vertical="center"/>
    </xf>
    <xf numFmtId="1" fontId="48" fillId="36" borderId="27" xfId="0" applyNumberFormat="1" applyFont="1" applyFill="1" applyBorder="1" applyAlignment="1">
      <alignment horizontal="right"/>
    </xf>
    <xf numFmtId="1" fontId="47" fillId="36" borderId="27" xfId="0" applyNumberFormat="1" applyFont="1" applyFill="1" applyBorder="1" applyAlignment="1">
      <alignment horizontal="center"/>
    </xf>
    <xf numFmtId="164" fontId="33" fillId="36" borderId="27" xfId="0" applyNumberFormat="1" applyFont="1" applyFill="1" applyBorder="1" applyAlignment="1">
      <alignment horizontal="center" vertical="center"/>
    </xf>
    <xf numFmtId="0" fontId="43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 wrapText="1"/>
    </xf>
    <xf numFmtId="164" fontId="31" fillId="53" borderId="0" xfId="104" applyNumberFormat="1" applyFont="1" applyFill="1" applyBorder="1" applyAlignment="1">
      <alignment horizontal="center" vertical="center"/>
    </xf>
    <xf numFmtId="3" fontId="33" fillId="53" borderId="0" xfId="0" applyNumberFormat="1" applyFont="1" applyFill="1" applyBorder="1" applyAlignment="1">
      <alignment horizontal="center" wrapText="1"/>
    </xf>
    <xf numFmtId="165" fontId="33" fillId="53" borderId="0" xfId="82" applyNumberFormat="1" applyFont="1" applyFill="1" applyBorder="1" applyAlignment="1">
      <alignment horizontal="center"/>
    </xf>
    <xf numFmtId="3" fontId="33" fillId="36" borderId="0" xfId="0" applyNumberFormat="1" applyFont="1" applyFill="1" applyBorder="1" applyAlignment="1">
      <alignment horizontal="center" wrapText="1"/>
    </xf>
    <xf numFmtId="0" fontId="47" fillId="55" borderId="27" xfId="0" applyFont="1" applyFill="1" applyBorder="1" applyAlignment="1">
      <alignment horizontal="center" vertical="center" wrapText="1"/>
    </xf>
    <xf numFmtId="0" fontId="47" fillId="56" borderId="27" xfId="0" applyFont="1" applyFill="1" applyBorder="1" applyAlignment="1">
      <alignment horizontal="center" vertical="center" wrapText="1"/>
    </xf>
    <xf numFmtId="0" fontId="47" fillId="49" borderId="27" xfId="0" applyFont="1" applyFill="1" applyBorder="1" applyAlignment="1">
      <alignment horizontal="center" vertical="center" wrapText="1"/>
    </xf>
    <xf numFmtId="0" fontId="47" fillId="57" borderId="27" xfId="0" applyFont="1" applyFill="1" applyBorder="1" applyAlignment="1">
      <alignment horizontal="center" vertical="center" wrapText="1"/>
    </xf>
    <xf numFmtId="0" fontId="47" fillId="54" borderId="27" xfId="0" applyFont="1" applyFill="1" applyBorder="1" applyAlignment="1">
      <alignment horizontal="center" vertical="center" wrapText="1"/>
    </xf>
    <xf numFmtId="0" fontId="47" fillId="58" borderId="27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/>
    </xf>
    <xf numFmtId="0" fontId="0" fillId="0" borderId="0" xfId="0" applyFill="1" applyBorder="1"/>
    <xf numFmtId="3" fontId="0" fillId="36" borderId="27" xfId="0" applyNumberFormat="1" applyFill="1" applyBorder="1" applyAlignment="1">
      <alignment horizontal="center"/>
    </xf>
    <xf numFmtId="0" fontId="41" fillId="59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168" fontId="32" fillId="0" borderId="27" xfId="0" applyNumberFormat="1" applyFont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33" fillId="0" borderId="27" xfId="0" applyFont="1" applyFill="1" applyBorder="1" applyAlignment="1">
      <alignment vertical="center" wrapText="1"/>
    </xf>
    <xf numFmtId="4" fontId="33" fillId="0" borderId="27" xfId="0" applyNumberFormat="1" applyFont="1" applyFill="1" applyBorder="1" applyAlignment="1">
      <alignment vertical="center" wrapText="1"/>
    </xf>
    <xf numFmtId="2" fontId="33" fillId="0" borderId="27" xfId="0" applyNumberFormat="1" applyFont="1" applyFill="1" applyBorder="1" applyAlignment="1">
      <alignment horizontal="center" vertical="center"/>
    </xf>
    <xf numFmtId="1" fontId="44" fillId="0" borderId="27" xfId="0" applyNumberFormat="1" applyFont="1" applyFill="1" applyBorder="1" applyAlignment="1">
      <alignment horizontal="right"/>
    </xf>
    <xf numFmtId="164" fontId="31" fillId="0" borderId="27" xfId="104" applyNumberFormat="1" applyFont="1" applyFill="1" applyBorder="1" applyAlignment="1">
      <alignment horizontal="center" vertical="center"/>
    </xf>
    <xf numFmtId="3" fontId="33" fillId="0" borderId="27" xfId="0" applyNumberFormat="1" applyFont="1" applyFill="1" applyBorder="1" applyAlignment="1">
      <alignment horizontal="center" wrapText="1"/>
    </xf>
    <xf numFmtId="3" fontId="44" fillId="0" borderId="27" xfId="0" applyNumberFormat="1" applyFon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36" borderId="31" xfId="0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3" fontId="45" fillId="0" borderId="27" xfId="0" applyNumberFormat="1" applyFont="1" applyFill="1" applyBorder="1" applyAlignment="1">
      <alignment horizontal="center"/>
    </xf>
    <xf numFmtId="10" fontId="45" fillId="0" borderId="27" xfId="0" applyNumberFormat="1" applyFont="1" applyFill="1" applyBorder="1"/>
    <xf numFmtId="1" fontId="32" fillId="36" borderId="27" xfId="0" applyNumberFormat="1" applyFont="1" applyFill="1" applyBorder="1" applyAlignment="1">
      <alignment horizontal="center"/>
    </xf>
    <xf numFmtId="2" fontId="28" fillId="0" borderId="27" xfId="0" applyNumberFormat="1" applyFont="1" applyFill="1" applyBorder="1" applyAlignment="1">
      <alignment horizontal="center" vertical="center" wrapText="1"/>
    </xf>
    <xf numFmtId="4" fontId="32" fillId="0" borderId="27" xfId="0" applyNumberFormat="1" applyFont="1" applyBorder="1" applyAlignment="1">
      <alignment vertical="center" wrapText="1"/>
    </xf>
    <xf numFmtId="10" fontId="44" fillId="0" borderId="27" xfId="0" applyNumberFormat="1" applyFont="1" applyFill="1" applyBorder="1"/>
    <xf numFmtId="4" fontId="33" fillId="0" borderId="27" xfId="0" applyNumberFormat="1" applyFont="1" applyBorder="1" applyAlignment="1">
      <alignment vertical="center" wrapText="1"/>
    </xf>
    <xf numFmtId="0" fontId="48" fillId="0" borderId="27" xfId="0" applyFont="1" applyBorder="1" applyAlignment="1">
      <alignment wrapText="1"/>
    </xf>
    <xf numFmtId="165" fontId="33" fillId="53" borderId="27" xfId="82" applyNumberFormat="1" applyFont="1" applyFill="1" applyBorder="1" applyAlignment="1">
      <alignment horizontal="center"/>
    </xf>
    <xf numFmtId="1" fontId="33" fillId="0" borderId="27" xfId="0" applyNumberFormat="1" applyFont="1" applyFill="1" applyBorder="1" applyAlignment="1">
      <alignment horizontal="center"/>
    </xf>
    <xf numFmtId="165" fontId="33" fillId="0" borderId="27" xfId="82" applyNumberFormat="1" applyFont="1" applyFill="1" applyBorder="1" applyAlignment="1">
      <alignment horizontal="center"/>
    </xf>
    <xf numFmtId="165" fontId="47" fillId="53" borderId="27" xfId="82" applyNumberFormat="1" applyFont="1" applyFill="1" applyBorder="1" applyAlignment="1">
      <alignment horizontal="center"/>
    </xf>
    <xf numFmtId="0" fontId="0" fillId="0" borderId="32" xfId="0" applyBorder="1"/>
    <xf numFmtId="0" fontId="0" fillId="36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/>
      <protection locked="0"/>
    </xf>
    <xf numFmtId="0" fontId="48" fillId="0" borderId="27" xfId="0" applyFont="1" applyBorder="1" applyAlignment="1">
      <alignment horizontal="right" wrapText="1"/>
    </xf>
    <xf numFmtId="2" fontId="38" fillId="0" borderId="27" xfId="0" applyNumberFormat="1" applyFont="1" applyFill="1" applyBorder="1" applyAlignment="1">
      <alignment horizontal="center" vertical="center"/>
    </xf>
    <xf numFmtId="0" fontId="41" fillId="59" borderId="0" xfId="0" applyFont="1" applyFill="1" applyBorder="1" applyAlignment="1" applyProtection="1">
      <alignment horizontal="center"/>
      <protection locked="0"/>
    </xf>
    <xf numFmtId="0" fontId="66" fillId="0" borderId="33" xfId="422" applyNumberFormat="1" applyBorder="1"/>
    <xf numFmtId="165" fontId="66" fillId="0" borderId="33" xfId="422" applyNumberFormat="1" applyBorder="1"/>
    <xf numFmtId="2" fontId="66" fillId="0" borderId="33" xfId="422" applyNumberFormat="1" applyBorder="1"/>
    <xf numFmtId="4" fontId="28" fillId="0" borderId="27" xfId="0" applyNumberFormat="1" applyFont="1" applyFill="1" applyBorder="1" applyAlignment="1">
      <alignment horizontal="center" vertical="center" wrapText="1"/>
    </xf>
    <xf numFmtId="166" fontId="28" fillId="0" borderId="27" xfId="0" applyNumberFormat="1" applyFont="1" applyFill="1" applyBorder="1" applyAlignment="1">
      <alignment horizontal="center" vertical="center" wrapText="1"/>
    </xf>
    <xf numFmtId="165" fontId="32" fillId="0" borderId="27" xfId="0" applyNumberFormat="1" applyFont="1" applyFill="1" applyBorder="1" applyAlignment="1">
      <alignment horizontal="center" vertical="center"/>
    </xf>
    <xf numFmtId="0" fontId="48" fillId="0" borderId="27" xfId="0" applyNumberFormat="1" applyFont="1" applyBorder="1" applyAlignment="1">
      <alignment wrapText="1"/>
    </xf>
    <xf numFmtId="0" fontId="27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42" fillId="50" borderId="27" xfId="0" applyFont="1" applyFill="1" applyBorder="1" applyAlignment="1">
      <alignment horizontal="center" vertical="center" wrapText="1"/>
    </xf>
    <xf numFmtId="0" fontId="42" fillId="52" borderId="27" xfId="0" applyFont="1" applyFill="1" applyBorder="1" applyAlignment="1">
      <alignment horizontal="center"/>
    </xf>
  </cellXfs>
  <cellStyles count="430">
    <cellStyle name="20% - Акцент1" xfId="19" builtinId="30" customBuiltin="1"/>
    <cellStyle name="20% - Акцент1 10" xfId="34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 5" xfId="374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83"/>
    <cellStyle name="20% - Акцент1 7" xfId="289"/>
    <cellStyle name="20% - Акцент1 8" xfId="313"/>
    <cellStyle name="20% - Акцент1 9" xfId="328"/>
    <cellStyle name="20% - Акцент2" xfId="23" builtinId="34" customBuiltin="1"/>
    <cellStyle name="20% - Акцент2 10" xfId="312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 5" xfId="375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87"/>
    <cellStyle name="20% - Акцент2 7" xfId="300"/>
    <cellStyle name="20% - Акцент2 8" xfId="293"/>
    <cellStyle name="20% - Акцент2 9" xfId="303"/>
    <cellStyle name="20% - Акцент3" xfId="27" builtinId="38" customBuiltin="1"/>
    <cellStyle name="20% - Акцент3 10" xfId="336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 5" xfId="376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90"/>
    <cellStyle name="20% - Акцент3 7" xfId="285"/>
    <cellStyle name="20% - Акцент3 8" xfId="308"/>
    <cellStyle name="20% - Акцент3 9" xfId="324"/>
    <cellStyle name="20% - Акцент4" xfId="31" builtinId="42" customBuiltin="1"/>
    <cellStyle name="20% - Акцент4 10" xfId="347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 5" xfId="377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94"/>
    <cellStyle name="20% - Акцент4 7" xfId="310"/>
    <cellStyle name="20% - Акцент4 8" xfId="322"/>
    <cellStyle name="20% - Акцент4 9" xfId="334"/>
    <cellStyle name="20% - Акцент5" xfId="35" builtinId="46" customBuiltin="1"/>
    <cellStyle name="20% - Акцент5 10" xfId="349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 5" xfId="378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98"/>
    <cellStyle name="20% - Акцент5 7" xfId="314"/>
    <cellStyle name="20% - Акцент5 8" xfId="326"/>
    <cellStyle name="20% - Акцент5 9" xfId="338"/>
    <cellStyle name="20% - Акцент6" xfId="39" builtinId="50" customBuiltin="1"/>
    <cellStyle name="20% - Акцент6 10" xfId="35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 5" xfId="379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301"/>
    <cellStyle name="20% - Акцент6 7" xfId="318"/>
    <cellStyle name="20% - Акцент6 8" xfId="329"/>
    <cellStyle name="20% - Акцент6 9" xfId="342"/>
    <cellStyle name="40% - Акцент1" xfId="20" builtinId="31" customBuiltin="1"/>
    <cellStyle name="40% - Акцент1 10" xfId="337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 5" xfId="380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1 7" xfId="286"/>
    <cellStyle name="40% - Акцент1 8" xfId="309"/>
    <cellStyle name="40% - Акцент1 9" xfId="325"/>
    <cellStyle name="40% - Акцент2" xfId="24" builtinId="35" customBuiltin="1"/>
    <cellStyle name="40% - Акцент2 10" xfId="297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 5" xfId="38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8"/>
    <cellStyle name="40% - Акцент2 7" xfId="296"/>
    <cellStyle name="40% - Акцент2 8" xfId="320"/>
    <cellStyle name="40% - Акцент2 9" xfId="317"/>
    <cellStyle name="40% - Акцент3" xfId="28" builtinId="39" customBuiltin="1"/>
    <cellStyle name="40% - Акцент3 10" xfId="316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 5" xfId="382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91"/>
    <cellStyle name="40% - Акцент3 7" xfId="307"/>
    <cellStyle name="40% - Акцент3 8" xfId="292"/>
    <cellStyle name="40% - Акцент3 9" xfId="282"/>
    <cellStyle name="40% - Акцент4" xfId="32" builtinId="43" customBuiltin="1"/>
    <cellStyle name="40% - Акцент4 10" xfId="348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 5" xfId="383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95"/>
    <cellStyle name="40% - Акцент4 7" xfId="311"/>
    <cellStyle name="40% - Акцент4 8" xfId="323"/>
    <cellStyle name="40% - Акцент4 9" xfId="335"/>
    <cellStyle name="40% - Акцент5" xfId="36" builtinId="47" customBuiltin="1"/>
    <cellStyle name="40% - Акцент5 10" xfId="350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 5" xfId="384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99"/>
    <cellStyle name="40% - Акцент5 7" xfId="315"/>
    <cellStyle name="40% - Акцент5 8" xfId="327"/>
    <cellStyle name="40% - Акцент5 9" xfId="339"/>
    <cellStyle name="40% - Акцент6" xfId="40" builtinId="51" customBuiltin="1"/>
    <cellStyle name="40% - Акцент6 10" xfId="352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 5" xfId="385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302"/>
    <cellStyle name="40% - Акцент6 7" xfId="319"/>
    <cellStyle name="40% - Акцент6 8" xfId="330"/>
    <cellStyle name="40% - Акцент6 9" xfId="343"/>
    <cellStyle name="60% - Акцент1" xfId="21" builtinId="32" customBuiltin="1"/>
    <cellStyle name="60% - Акцент1 2" xfId="386"/>
    <cellStyle name="60% - Акцент2" xfId="25" builtinId="36" customBuiltin="1"/>
    <cellStyle name="60% - Акцент2 2" xfId="387"/>
    <cellStyle name="60% - Акцент3" xfId="29" builtinId="40" customBuiltin="1"/>
    <cellStyle name="60% - Акцент3 2" xfId="388"/>
    <cellStyle name="60% - Акцент4" xfId="33" builtinId="44" customBuiltin="1"/>
    <cellStyle name="60% - Акцент4 2" xfId="389"/>
    <cellStyle name="60% - Акцент5" xfId="37" builtinId="48" customBuiltin="1"/>
    <cellStyle name="60% - Акцент5 2" xfId="390"/>
    <cellStyle name="60% - Акцент6" xfId="41" builtinId="52" customBuiltin="1"/>
    <cellStyle name="60% - Акцент6 2" xfId="391"/>
    <cellStyle name="Акцент1" xfId="18" builtinId="29" customBuiltin="1"/>
    <cellStyle name="Акцент1 2" xfId="392"/>
    <cellStyle name="Акцент2" xfId="22" builtinId="33" customBuiltin="1"/>
    <cellStyle name="Акцент2 2" xfId="393"/>
    <cellStyle name="Акцент3" xfId="26" builtinId="37" customBuiltin="1"/>
    <cellStyle name="Акцент3 2" xfId="394"/>
    <cellStyle name="Акцент4" xfId="30" builtinId="41" customBuiltin="1"/>
    <cellStyle name="Акцент4 2" xfId="395"/>
    <cellStyle name="Акцент5" xfId="34" builtinId="45" customBuiltin="1"/>
    <cellStyle name="Акцент5 2" xfId="396"/>
    <cellStyle name="Акцент6" xfId="38" builtinId="49" customBuiltin="1"/>
    <cellStyle name="Акцент6 2" xfId="397"/>
    <cellStyle name="Ввод " xfId="9" builtinId="20" customBuiltin="1"/>
    <cellStyle name="Ввод  2" xfId="398"/>
    <cellStyle name="Вывод" xfId="10" builtinId="21" customBuiltin="1"/>
    <cellStyle name="Вывод 2" xfId="98"/>
    <cellStyle name="Вывод 2 2" xfId="399"/>
    <cellStyle name="Вывод 3" xfId="103"/>
    <cellStyle name="Вывод 4" xfId="124"/>
    <cellStyle name="Вывод 5" xfId="150"/>
    <cellStyle name="Вывод 6" xfId="280"/>
    <cellStyle name="Вычисление" xfId="11" builtinId="22" customBuiltin="1"/>
    <cellStyle name="Вычисление 2" xfId="400"/>
    <cellStyle name="Гиперссылка" xfId="42" builtinId="8" customBuiltin="1"/>
    <cellStyle name="Заголовок 1" xfId="2" builtinId="16" customBuiltin="1"/>
    <cellStyle name="Заголовок 1 2" xfId="401"/>
    <cellStyle name="Заголовок 2" xfId="3" builtinId="17" customBuiltin="1"/>
    <cellStyle name="Заголовок 2 2" xfId="402"/>
    <cellStyle name="Заголовок 3" xfId="4" builtinId="18" customBuiltin="1"/>
    <cellStyle name="Заголовок 3 2" xfId="403"/>
    <cellStyle name="Заголовок 4" xfId="5" builtinId="19" customBuiltin="1"/>
    <cellStyle name="Заголовок 4 2" xfId="404"/>
    <cellStyle name="Итог" xfId="17" builtinId="25" customBuiltin="1"/>
    <cellStyle name="Итог 2" xfId="405"/>
    <cellStyle name="Контрольная ячейка" xfId="13" builtinId="23" customBuiltin="1"/>
    <cellStyle name="Контрольная ячейка 2" xfId="406"/>
    <cellStyle name="Название" xfId="1" builtinId="15" customBuiltin="1"/>
    <cellStyle name="Название 2" xfId="407"/>
    <cellStyle name="Нейтральный" xfId="8" builtinId="28" customBuiltin="1"/>
    <cellStyle name="Нейтральный 2" xfId="408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 4" xfId="418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6"/>
    <cellStyle name="Обычный 16" xfId="277"/>
    <cellStyle name="Обычный 17" xfId="279"/>
    <cellStyle name="Обычный 18" xfId="281"/>
    <cellStyle name="Обычный 19" xfId="331"/>
    <cellStyle name="Обычный 2" xfId="44"/>
    <cellStyle name="Обычный 2 10" xfId="345"/>
    <cellStyle name="Обычный 2 11" xfId="372"/>
    <cellStyle name="Обычный 2 12" xfId="422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409"/>
    <cellStyle name="Обычный 2 2 6" xfId="420"/>
    <cellStyle name="Обычный 2 2 7" xfId="419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 7" xfId="305"/>
    <cellStyle name="Обычный 2 8" xfId="321"/>
    <cellStyle name="Обычный 2 9" xfId="332"/>
    <cellStyle name="Обычный 2_Итоговый рейтинг" xfId="161"/>
    <cellStyle name="Обычный 20" xfId="344"/>
    <cellStyle name="Обычный 21" xfId="354"/>
    <cellStyle name="Обычный 22" xfId="356"/>
    <cellStyle name="Обычный 23" xfId="340"/>
    <cellStyle name="Обычный 24" xfId="353"/>
    <cellStyle name="Обычный 25" xfId="361"/>
    <cellStyle name="Обычный 26" xfId="362"/>
    <cellStyle name="Обычный 27" xfId="360"/>
    <cellStyle name="Обычный 28" xfId="278"/>
    <cellStyle name="Обычный 29" xfId="363"/>
    <cellStyle name="Обычный 3" xfId="45"/>
    <cellStyle name="Обычный 3 2" xfId="81"/>
    <cellStyle name="Обычный 3 3" xfId="107"/>
    <cellStyle name="Обычный 3 4" xfId="152"/>
    <cellStyle name="Обычный 3 5" xfId="304"/>
    <cellStyle name="Обычный 3_Итоговый рейтинг" xfId="171"/>
    <cellStyle name="Обычный 30" xfId="364"/>
    <cellStyle name="Обычный 31" xfId="365"/>
    <cellStyle name="Обычный 32" xfId="366"/>
    <cellStyle name="Обычный 33" xfId="367"/>
    <cellStyle name="Обычный 34" xfId="368"/>
    <cellStyle name="Обычный 35" xfId="369"/>
    <cellStyle name="Обычный 36" xfId="370"/>
    <cellStyle name="Обычный 37" xfId="371"/>
    <cellStyle name="Обычный 38" xfId="421"/>
    <cellStyle name="Обычный 39" xfId="423"/>
    <cellStyle name="Обычный 4" xfId="78"/>
    <cellStyle name="Обычный 4 10" xfId="359"/>
    <cellStyle name="Обычный 4 11" xfId="373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 5" xfId="333"/>
    <cellStyle name="Обычный 4 6" xfId="346"/>
    <cellStyle name="Обычный 4 7" xfId="355"/>
    <cellStyle name="Обычный 4 8" xfId="357"/>
    <cellStyle name="Обычный 4 9" xfId="358"/>
    <cellStyle name="Обычный 4_Итоговый рейтинг" xfId="155"/>
    <cellStyle name="Обычный 40" xfId="424"/>
    <cellStyle name="Обычный 41" xfId="425"/>
    <cellStyle name="Обычный 42" xfId="426"/>
    <cellStyle name="Обычный 43" xfId="427"/>
    <cellStyle name="Обычный 44" xfId="428"/>
    <cellStyle name="Обычный 45" xfId="429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6 2" xfId="410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8 2" xfId="411"/>
    <cellStyle name="Обычный 9" xfId="79"/>
    <cellStyle name="Открывавшаяся гиперссылка" xfId="43" builtinId="9" customBuiltin="1"/>
    <cellStyle name="Плохой" xfId="7" builtinId="27" customBuiltin="1"/>
    <cellStyle name="Плохой 2" xfId="412"/>
    <cellStyle name="Пояснение" xfId="16" builtinId="53" customBuiltin="1"/>
    <cellStyle name="Пояснение 2" xfId="413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306"/>
    <cellStyle name="Примечание 2 6" xfId="414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Связанная ячейка 2" xfId="415"/>
    <cellStyle name="Текст предупреждения" xfId="14" builtinId="11" customBuiltin="1"/>
    <cellStyle name="Текст предупреждения 2" xfId="416"/>
    <cellStyle name="Хороший" xfId="6" builtinId="26" customBuiltin="1"/>
    <cellStyle name="Хороший 2" xfId="417"/>
  </cellStyles>
  <dxfs count="0"/>
  <tableStyles count="0" defaultTableStyle="TableStyleMedium2" defaultPivotStyle="PivotStyleLight16"/>
  <colors>
    <mruColors>
      <color rgb="FFFF3300"/>
      <color rgb="FFCCECFF"/>
      <color rgb="FFCCCCFF"/>
      <color rgb="FF008000"/>
      <color rgb="FF009900"/>
      <color rgb="FF99FFCC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1" t="s">
        <v>0</v>
      </c>
      <c r="B1" s="131"/>
      <c r="C1" s="131"/>
      <c r="D1" s="131"/>
      <c r="E1" s="131"/>
      <c r="F1" s="131"/>
      <c r="G1" s="131"/>
    </row>
    <row r="2" spans="1:7" x14ac:dyDescent="0.25">
      <c r="A2" s="131"/>
      <c r="B2" s="131"/>
      <c r="C2" s="131"/>
      <c r="D2" s="131"/>
      <c r="E2" s="131"/>
      <c r="F2" s="131"/>
      <c r="G2" s="131"/>
    </row>
    <row r="3" spans="1:7" ht="15.75" thickBot="1" x14ac:dyDescent="0.3">
      <c r="A3" s="132"/>
      <c r="B3" s="132"/>
      <c r="C3" s="133"/>
      <c r="D3" s="132"/>
      <c r="E3" s="132"/>
      <c r="F3" s="132"/>
      <c r="G3" s="132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2"/>
  <sheetViews>
    <sheetView zoomScaleNormal="100" workbookViewId="0">
      <selection activeCell="D26" sqref="D26"/>
    </sheetView>
  </sheetViews>
  <sheetFormatPr defaultColWidth="9.140625" defaultRowHeight="15" x14ac:dyDescent="0.25"/>
  <cols>
    <col min="1" max="1" width="13.42578125" style="41" customWidth="1"/>
    <col min="2" max="2" width="20.140625" style="41" customWidth="1"/>
    <col min="3" max="3" width="40.85546875" style="41" customWidth="1"/>
    <col min="4" max="4" width="24.85546875" style="41" customWidth="1"/>
    <col min="5" max="5" width="15.7109375" style="41" customWidth="1"/>
    <col min="6" max="6" width="9.140625" style="41"/>
    <col min="7" max="7" width="12.85546875" style="41" customWidth="1"/>
    <col min="8" max="16384" width="9.140625" style="41"/>
  </cols>
  <sheetData>
    <row r="2" spans="2:14" ht="45" customHeight="1" x14ac:dyDescent="0.25">
      <c r="B2" s="134" t="s">
        <v>122</v>
      </c>
      <c r="C2" s="134"/>
      <c r="D2" s="134"/>
      <c r="E2" s="134"/>
    </row>
    <row r="3" spans="2:14" ht="54" customHeight="1" x14ac:dyDescent="0.25">
      <c r="B3" s="73" t="s">
        <v>102</v>
      </c>
      <c r="C3" s="54" t="s">
        <v>1</v>
      </c>
      <c r="D3" s="54" t="s">
        <v>123</v>
      </c>
      <c r="E3" s="54" t="s">
        <v>107</v>
      </c>
    </row>
    <row r="4" spans="2:14" ht="0.75" hidden="1" customHeight="1" x14ac:dyDescent="0.25">
      <c r="B4" s="52"/>
      <c r="C4" s="53"/>
      <c r="D4" s="53"/>
      <c r="E4" s="57"/>
    </row>
    <row r="5" spans="2:14" x14ac:dyDescent="0.25">
      <c r="B5" s="89">
        <v>27</v>
      </c>
      <c r="C5" s="57" t="s">
        <v>23</v>
      </c>
      <c r="D5" s="90">
        <v>5</v>
      </c>
      <c r="E5" s="90">
        <v>2</v>
      </c>
      <c r="G5" s="41" t="s">
        <v>23</v>
      </c>
      <c r="H5" s="41">
        <v>29</v>
      </c>
      <c r="I5" s="41">
        <v>27</v>
      </c>
      <c r="J5" s="41">
        <f>H5-I5</f>
        <v>2</v>
      </c>
      <c r="L5" s="89">
        <v>32</v>
      </c>
      <c r="N5" s="41">
        <f>L5-I5</f>
        <v>5</v>
      </c>
    </row>
    <row r="6" spans="2:14" x14ac:dyDescent="0.25">
      <c r="B6" s="89">
        <v>13</v>
      </c>
      <c r="C6" s="57" t="s">
        <v>24</v>
      </c>
      <c r="D6" s="90" t="s">
        <v>103</v>
      </c>
      <c r="E6" s="90" t="s">
        <v>103</v>
      </c>
      <c r="G6" s="41" t="s">
        <v>24</v>
      </c>
      <c r="H6" s="41">
        <v>13</v>
      </c>
      <c r="I6" s="41">
        <v>13</v>
      </c>
      <c r="J6" s="41">
        <f t="shared" ref="J6:J49" si="0">H6-I6</f>
        <v>0</v>
      </c>
      <c r="L6" s="89">
        <v>13</v>
      </c>
      <c r="N6" s="41">
        <f t="shared" ref="N6:N49" si="1">L6-I6</f>
        <v>0</v>
      </c>
    </row>
    <row r="7" spans="2:14" x14ac:dyDescent="0.25">
      <c r="B7" s="89">
        <v>41</v>
      </c>
      <c r="C7" s="57" t="s">
        <v>46</v>
      </c>
      <c r="D7" s="90" t="s">
        <v>103</v>
      </c>
      <c r="E7" s="90" t="s">
        <v>103</v>
      </c>
      <c r="G7" s="41" t="s">
        <v>46</v>
      </c>
      <c r="H7" s="41">
        <v>41</v>
      </c>
      <c r="I7" s="41">
        <v>41</v>
      </c>
      <c r="J7" s="41">
        <f t="shared" si="0"/>
        <v>0</v>
      </c>
      <c r="L7" s="89">
        <v>41</v>
      </c>
      <c r="N7" s="41">
        <f t="shared" si="1"/>
        <v>0</v>
      </c>
    </row>
    <row r="8" spans="2:14" x14ac:dyDescent="0.25">
      <c r="B8" s="89">
        <v>17</v>
      </c>
      <c r="C8" s="57" t="s">
        <v>21</v>
      </c>
      <c r="D8" s="90">
        <v>-2</v>
      </c>
      <c r="E8" s="90">
        <v>-2</v>
      </c>
      <c r="G8" s="41" t="s">
        <v>21</v>
      </c>
      <c r="H8" s="41">
        <v>15</v>
      </c>
      <c r="I8" s="41">
        <v>17</v>
      </c>
      <c r="J8" s="41">
        <f t="shared" si="0"/>
        <v>-2</v>
      </c>
      <c r="L8" s="89">
        <v>15</v>
      </c>
      <c r="N8" s="41">
        <f t="shared" si="1"/>
        <v>-2</v>
      </c>
    </row>
    <row r="9" spans="2:14" x14ac:dyDescent="0.25">
      <c r="B9" s="89">
        <v>33</v>
      </c>
      <c r="C9" s="57" t="s">
        <v>33</v>
      </c>
      <c r="D9" s="90">
        <v>6</v>
      </c>
      <c r="E9" s="90">
        <v>6</v>
      </c>
      <c r="G9" s="41" t="s">
        <v>33</v>
      </c>
      <c r="H9" s="41">
        <v>39</v>
      </c>
      <c r="I9" s="41">
        <v>33</v>
      </c>
      <c r="J9" s="41">
        <f t="shared" si="0"/>
        <v>6</v>
      </c>
      <c r="L9" s="89">
        <v>39</v>
      </c>
      <c r="N9" s="41">
        <f t="shared" si="1"/>
        <v>6</v>
      </c>
    </row>
    <row r="10" spans="2:14" x14ac:dyDescent="0.25">
      <c r="B10" s="89">
        <v>29</v>
      </c>
      <c r="C10" s="57" t="s">
        <v>45</v>
      </c>
      <c r="D10" s="90" t="s">
        <v>103</v>
      </c>
      <c r="E10" s="90">
        <v>5</v>
      </c>
      <c r="G10" s="41" t="s">
        <v>45</v>
      </c>
      <c r="H10" s="41">
        <v>34</v>
      </c>
      <c r="I10" s="41">
        <v>29</v>
      </c>
      <c r="J10" s="41">
        <f t="shared" si="0"/>
        <v>5</v>
      </c>
      <c r="L10" s="89">
        <v>29</v>
      </c>
      <c r="N10" s="41">
        <f t="shared" si="1"/>
        <v>0</v>
      </c>
    </row>
    <row r="11" spans="2:14" ht="15" customHeight="1" x14ac:dyDescent="0.25">
      <c r="B11" s="89">
        <v>2</v>
      </c>
      <c r="C11" s="57" t="s">
        <v>8</v>
      </c>
      <c r="D11" s="74" t="s">
        <v>103</v>
      </c>
      <c r="E11" s="74" t="s">
        <v>103</v>
      </c>
      <c r="G11" s="41" t="s">
        <v>8</v>
      </c>
      <c r="H11" s="41">
        <v>2</v>
      </c>
      <c r="I11" s="41">
        <v>2</v>
      </c>
      <c r="J11" s="41">
        <f t="shared" si="0"/>
        <v>0</v>
      </c>
      <c r="L11" s="89">
        <v>2</v>
      </c>
      <c r="N11" s="41">
        <f t="shared" si="1"/>
        <v>0</v>
      </c>
    </row>
    <row r="12" spans="2:14" x14ac:dyDescent="0.25">
      <c r="B12" s="89">
        <v>25</v>
      </c>
      <c r="C12" s="57" t="s">
        <v>30</v>
      </c>
      <c r="D12" s="90">
        <v>1</v>
      </c>
      <c r="E12" s="90">
        <v>6</v>
      </c>
      <c r="G12" s="41" t="s">
        <v>30</v>
      </c>
      <c r="H12" s="41">
        <v>31</v>
      </c>
      <c r="I12" s="41">
        <v>25</v>
      </c>
      <c r="J12" s="41">
        <f t="shared" si="0"/>
        <v>6</v>
      </c>
      <c r="L12" s="89">
        <v>26</v>
      </c>
      <c r="N12" s="41">
        <f t="shared" si="1"/>
        <v>1</v>
      </c>
    </row>
    <row r="13" spans="2:14" x14ac:dyDescent="0.25">
      <c r="B13" s="89">
        <v>40</v>
      </c>
      <c r="C13" s="57" t="s">
        <v>34</v>
      </c>
      <c r="D13" s="90">
        <v>-4</v>
      </c>
      <c r="E13" s="90">
        <v>-3</v>
      </c>
      <c r="G13" s="41" t="s">
        <v>34</v>
      </c>
      <c r="H13" s="41">
        <v>37</v>
      </c>
      <c r="I13" s="41">
        <v>40</v>
      </c>
      <c r="J13" s="41">
        <f t="shared" si="0"/>
        <v>-3</v>
      </c>
      <c r="L13" s="89">
        <v>36</v>
      </c>
      <c r="N13" s="41">
        <f t="shared" si="1"/>
        <v>-4</v>
      </c>
    </row>
    <row r="14" spans="2:14" x14ac:dyDescent="0.25">
      <c r="B14" s="89">
        <v>38</v>
      </c>
      <c r="C14" s="57" t="s">
        <v>49</v>
      </c>
      <c r="D14" s="90">
        <v>2</v>
      </c>
      <c r="E14" s="90">
        <v>-6</v>
      </c>
      <c r="G14" s="41" t="s">
        <v>49</v>
      </c>
      <c r="H14" s="41">
        <v>32</v>
      </c>
      <c r="I14" s="41">
        <v>38</v>
      </c>
      <c r="J14" s="41">
        <f t="shared" si="0"/>
        <v>-6</v>
      </c>
      <c r="L14" s="89">
        <v>40</v>
      </c>
      <c r="N14" s="41">
        <f t="shared" si="1"/>
        <v>2</v>
      </c>
    </row>
    <row r="15" spans="2:14" x14ac:dyDescent="0.25">
      <c r="B15" s="89">
        <v>21</v>
      </c>
      <c r="C15" s="57" t="s">
        <v>16</v>
      </c>
      <c r="D15" s="90">
        <v>1</v>
      </c>
      <c r="E15" s="90">
        <v>3</v>
      </c>
      <c r="G15" s="41" t="s">
        <v>16</v>
      </c>
      <c r="H15" s="41">
        <v>24</v>
      </c>
      <c r="I15" s="41">
        <v>21</v>
      </c>
      <c r="J15" s="41">
        <f t="shared" si="0"/>
        <v>3</v>
      </c>
      <c r="L15" s="89">
        <v>22</v>
      </c>
      <c r="N15" s="41">
        <f t="shared" si="1"/>
        <v>1</v>
      </c>
    </row>
    <row r="16" spans="2:14" x14ac:dyDescent="0.25">
      <c r="B16" s="89">
        <v>34</v>
      </c>
      <c r="C16" s="57" t="s">
        <v>38</v>
      </c>
      <c r="D16" s="90" t="s">
        <v>103</v>
      </c>
      <c r="E16" s="90">
        <v>4</v>
      </c>
      <c r="G16" s="41" t="s">
        <v>38</v>
      </c>
      <c r="H16" s="41">
        <v>38</v>
      </c>
      <c r="I16" s="41">
        <v>34</v>
      </c>
      <c r="J16" s="41">
        <f t="shared" si="0"/>
        <v>4</v>
      </c>
      <c r="L16" s="89">
        <v>34</v>
      </c>
      <c r="N16" s="41">
        <f t="shared" si="1"/>
        <v>0</v>
      </c>
    </row>
    <row r="17" spans="2:14" x14ac:dyDescent="0.25">
      <c r="B17" s="89">
        <v>18</v>
      </c>
      <c r="C17" s="57" t="s">
        <v>22</v>
      </c>
      <c r="D17" s="90" t="s">
        <v>103</v>
      </c>
      <c r="E17" s="90">
        <v>-1</v>
      </c>
      <c r="G17" s="41" t="s">
        <v>22</v>
      </c>
      <c r="H17" s="41">
        <v>17</v>
      </c>
      <c r="I17" s="41">
        <v>18</v>
      </c>
      <c r="J17" s="41">
        <f t="shared" si="0"/>
        <v>-1</v>
      </c>
      <c r="L17" s="89">
        <v>18</v>
      </c>
      <c r="N17" s="41">
        <f t="shared" si="1"/>
        <v>0</v>
      </c>
    </row>
    <row r="18" spans="2:14" x14ac:dyDescent="0.25">
      <c r="B18" s="89">
        <v>24</v>
      </c>
      <c r="C18" s="57" t="s">
        <v>26</v>
      </c>
      <c r="D18" s="90">
        <v>3</v>
      </c>
      <c r="E18" s="90">
        <v>-2</v>
      </c>
      <c r="G18" s="41" t="s">
        <v>26</v>
      </c>
      <c r="H18" s="41">
        <v>22</v>
      </c>
      <c r="I18" s="41">
        <v>24</v>
      </c>
      <c r="J18" s="41">
        <f t="shared" si="0"/>
        <v>-2</v>
      </c>
      <c r="L18" s="89">
        <v>27</v>
      </c>
      <c r="N18" s="41">
        <f t="shared" si="1"/>
        <v>3</v>
      </c>
    </row>
    <row r="19" spans="2:14" x14ac:dyDescent="0.25">
      <c r="B19" s="89">
        <v>16</v>
      </c>
      <c r="C19" s="57" t="s">
        <v>18</v>
      </c>
      <c r="D19" s="90" t="s">
        <v>103</v>
      </c>
      <c r="E19" s="90">
        <v>2</v>
      </c>
      <c r="G19" s="41" t="s">
        <v>18</v>
      </c>
      <c r="H19" s="41">
        <v>18</v>
      </c>
      <c r="I19" s="41">
        <v>16</v>
      </c>
      <c r="J19" s="41">
        <f t="shared" si="0"/>
        <v>2</v>
      </c>
      <c r="L19" s="89">
        <v>16</v>
      </c>
      <c r="N19" s="41">
        <f t="shared" si="1"/>
        <v>0</v>
      </c>
    </row>
    <row r="20" spans="2:14" x14ac:dyDescent="0.25">
      <c r="B20" s="89">
        <v>11</v>
      </c>
      <c r="C20" s="57" t="s">
        <v>20</v>
      </c>
      <c r="D20" s="90" t="s">
        <v>103</v>
      </c>
      <c r="E20" s="90">
        <v>1</v>
      </c>
      <c r="G20" s="41" t="s">
        <v>20</v>
      </c>
      <c r="H20" s="41">
        <v>12</v>
      </c>
      <c r="I20" s="41">
        <v>11</v>
      </c>
      <c r="J20" s="41">
        <f t="shared" si="0"/>
        <v>1</v>
      </c>
      <c r="L20" s="89">
        <v>11</v>
      </c>
      <c r="N20" s="41">
        <f t="shared" si="1"/>
        <v>0</v>
      </c>
    </row>
    <row r="21" spans="2:14" x14ac:dyDescent="0.25">
      <c r="B21" s="89">
        <v>31</v>
      </c>
      <c r="C21" s="57" t="s">
        <v>48</v>
      </c>
      <c r="D21" s="90" t="s">
        <v>103</v>
      </c>
      <c r="E21" s="90">
        <v>9</v>
      </c>
      <c r="G21" s="41" t="s">
        <v>48</v>
      </c>
      <c r="H21" s="41">
        <v>40</v>
      </c>
      <c r="I21" s="41">
        <v>31</v>
      </c>
      <c r="J21" s="41">
        <f t="shared" si="0"/>
        <v>9</v>
      </c>
      <c r="L21" s="89">
        <v>31</v>
      </c>
      <c r="N21" s="41">
        <f t="shared" si="1"/>
        <v>0</v>
      </c>
    </row>
    <row r="22" spans="2:14" x14ac:dyDescent="0.25">
      <c r="B22" s="89">
        <v>6</v>
      </c>
      <c r="C22" s="57" t="s">
        <v>12</v>
      </c>
      <c r="D22" s="90">
        <v>2</v>
      </c>
      <c r="E22" s="90">
        <v>5</v>
      </c>
      <c r="G22" s="41" t="s">
        <v>12</v>
      </c>
      <c r="H22" s="41">
        <v>11</v>
      </c>
      <c r="I22" s="41">
        <v>6</v>
      </c>
      <c r="J22" s="41">
        <f t="shared" si="0"/>
        <v>5</v>
      </c>
      <c r="L22" s="89">
        <v>8</v>
      </c>
      <c r="N22" s="41">
        <f t="shared" si="1"/>
        <v>2</v>
      </c>
    </row>
    <row r="23" spans="2:14" x14ac:dyDescent="0.25">
      <c r="B23" s="89">
        <v>20</v>
      </c>
      <c r="C23" s="57" t="s">
        <v>25</v>
      </c>
      <c r="D23" s="90">
        <v>4</v>
      </c>
      <c r="E23" s="90">
        <v>1</v>
      </c>
      <c r="G23" s="41" t="s">
        <v>25</v>
      </c>
      <c r="H23" s="41">
        <v>21</v>
      </c>
      <c r="I23" s="41">
        <v>20</v>
      </c>
      <c r="J23" s="41">
        <f t="shared" si="0"/>
        <v>1</v>
      </c>
      <c r="L23" s="89">
        <v>24</v>
      </c>
      <c r="N23" s="41">
        <f t="shared" si="1"/>
        <v>4</v>
      </c>
    </row>
    <row r="24" spans="2:14" x14ac:dyDescent="0.25">
      <c r="B24" s="89">
        <v>12</v>
      </c>
      <c r="C24" s="57" t="s">
        <v>35</v>
      </c>
      <c r="D24" s="90" t="s">
        <v>103</v>
      </c>
      <c r="E24" s="90">
        <v>8</v>
      </c>
      <c r="G24" s="41" t="s">
        <v>35</v>
      </c>
      <c r="H24" s="41">
        <v>20</v>
      </c>
      <c r="I24" s="41">
        <v>12</v>
      </c>
      <c r="J24" s="41">
        <f t="shared" si="0"/>
        <v>8</v>
      </c>
      <c r="L24" s="89">
        <v>12</v>
      </c>
      <c r="N24" s="41">
        <f t="shared" si="1"/>
        <v>0</v>
      </c>
    </row>
    <row r="25" spans="2:14" x14ac:dyDescent="0.25">
      <c r="B25" s="89">
        <v>37</v>
      </c>
      <c r="C25" s="57" t="s">
        <v>43</v>
      </c>
      <c r="D25" s="90" t="s">
        <v>103</v>
      </c>
      <c r="E25" s="90">
        <v>-12</v>
      </c>
      <c r="G25" s="41" t="s">
        <v>43</v>
      </c>
      <c r="H25" s="41">
        <v>25</v>
      </c>
      <c r="I25" s="41">
        <v>37</v>
      </c>
      <c r="J25" s="41">
        <f t="shared" si="0"/>
        <v>-12</v>
      </c>
      <c r="L25" s="89">
        <v>37</v>
      </c>
      <c r="N25" s="41">
        <f t="shared" si="1"/>
        <v>0</v>
      </c>
    </row>
    <row r="26" spans="2:14" x14ac:dyDescent="0.25">
      <c r="B26" s="89">
        <v>30</v>
      </c>
      <c r="C26" s="57" t="s">
        <v>39</v>
      </c>
      <c r="D26" s="90">
        <v>8</v>
      </c>
      <c r="E26" s="90">
        <v>-2</v>
      </c>
      <c r="G26" s="41" t="s">
        <v>39</v>
      </c>
      <c r="H26" s="41">
        <v>28</v>
      </c>
      <c r="I26" s="41">
        <v>30</v>
      </c>
      <c r="J26" s="41">
        <f t="shared" si="0"/>
        <v>-2</v>
      </c>
      <c r="L26" s="89">
        <v>38</v>
      </c>
      <c r="N26" s="41">
        <f t="shared" si="1"/>
        <v>8</v>
      </c>
    </row>
    <row r="27" spans="2:14" x14ac:dyDescent="0.25">
      <c r="B27" s="89">
        <v>32</v>
      </c>
      <c r="C27" s="57" t="s">
        <v>36</v>
      </c>
      <c r="D27" s="90">
        <v>-2</v>
      </c>
      <c r="E27" s="90">
        <v>4</v>
      </c>
      <c r="G27" s="41" t="s">
        <v>36</v>
      </c>
      <c r="H27" s="41">
        <v>36</v>
      </c>
      <c r="I27" s="41">
        <v>32</v>
      </c>
      <c r="J27" s="41">
        <f t="shared" si="0"/>
        <v>4</v>
      </c>
      <c r="L27" s="89">
        <v>30</v>
      </c>
      <c r="N27" s="41">
        <f t="shared" si="1"/>
        <v>-2</v>
      </c>
    </row>
    <row r="28" spans="2:14" x14ac:dyDescent="0.25">
      <c r="B28" s="89">
        <v>3</v>
      </c>
      <c r="C28" s="57" t="s">
        <v>11</v>
      </c>
      <c r="D28" s="90" t="s">
        <v>103</v>
      </c>
      <c r="E28" s="90" t="s">
        <v>103</v>
      </c>
      <c r="G28" s="41" t="s">
        <v>11</v>
      </c>
      <c r="H28" s="41">
        <v>3</v>
      </c>
      <c r="I28" s="41">
        <v>3</v>
      </c>
      <c r="J28" s="41">
        <f t="shared" si="0"/>
        <v>0</v>
      </c>
      <c r="L28" s="89">
        <v>3</v>
      </c>
      <c r="N28" s="41">
        <f t="shared" si="1"/>
        <v>0</v>
      </c>
    </row>
    <row r="29" spans="2:14" x14ac:dyDescent="0.25">
      <c r="B29" s="89">
        <v>9</v>
      </c>
      <c r="C29" s="57" t="s">
        <v>15</v>
      </c>
      <c r="D29" s="90" t="s">
        <v>103</v>
      </c>
      <c r="E29" s="90">
        <v>5</v>
      </c>
      <c r="G29" s="41" t="s">
        <v>15</v>
      </c>
      <c r="H29" s="41">
        <v>14</v>
      </c>
      <c r="I29" s="41">
        <v>9</v>
      </c>
      <c r="J29" s="41">
        <f t="shared" si="0"/>
        <v>5</v>
      </c>
      <c r="L29" s="89">
        <v>9</v>
      </c>
      <c r="N29" s="41">
        <f t="shared" si="1"/>
        <v>0</v>
      </c>
    </row>
    <row r="30" spans="2:14" x14ac:dyDescent="0.25">
      <c r="B30" s="89">
        <v>35</v>
      </c>
      <c r="C30" s="57" t="s">
        <v>44</v>
      </c>
      <c r="D30" s="90">
        <v>-2</v>
      </c>
      <c r="E30" s="90" t="s">
        <v>103</v>
      </c>
      <c r="G30" s="41" t="s">
        <v>44</v>
      </c>
      <c r="H30" s="41">
        <v>35</v>
      </c>
      <c r="I30" s="41">
        <v>35</v>
      </c>
      <c r="J30" s="41">
        <f t="shared" si="0"/>
        <v>0</v>
      </c>
      <c r="L30" s="89">
        <v>33</v>
      </c>
      <c r="N30" s="41">
        <f t="shared" si="1"/>
        <v>-2</v>
      </c>
    </row>
    <row r="31" spans="2:14" x14ac:dyDescent="0.25">
      <c r="B31" s="89">
        <v>14</v>
      </c>
      <c r="C31" s="57" t="s">
        <v>37</v>
      </c>
      <c r="D31" s="90" t="s">
        <v>103</v>
      </c>
      <c r="E31" s="90">
        <v>-5</v>
      </c>
      <c r="G31" s="41" t="s">
        <v>37</v>
      </c>
      <c r="H31" s="41">
        <v>9</v>
      </c>
      <c r="I31" s="41">
        <v>14</v>
      </c>
      <c r="J31" s="41">
        <f t="shared" si="0"/>
        <v>-5</v>
      </c>
      <c r="L31" s="89">
        <v>14</v>
      </c>
      <c r="N31" s="41">
        <f t="shared" si="1"/>
        <v>0</v>
      </c>
    </row>
    <row r="32" spans="2:14" ht="15" customHeight="1" x14ac:dyDescent="0.25">
      <c r="B32" s="89">
        <v>28</v>
      </c>
      <c r="C32" s="57" t="s">
        <v>42</v>
      </c>
      <c r="D32" s="90" t="s">
        <v>103</v>
      </c>
      <c r="E32" s="90">
        <v>-1</v>
      </c>
      <c r="G32" s="41" t="s">
        <v>42</v>
      </c>
      <c r="H32" s="41">
        <v>27</v>
      </c>
      <c r="I32" s="41">
        <v>28</v>
      </c>
      <c r="J32" s="41">
        <f t="shared" si="0"/>
        <v>-1</v>
      </c>
      <c r="L32" s="89">
        <v>28</v>
      </c>
      <c r="N32" s="41">
        <f t="shared" si="1"/>
        <v>0</v>
      </c>
    </row>
    <row r="33" spans="2:14" x14ac:dyDescent="0.25">
      <c r="B33" s="89">
        <v>36</v>
      </c>
      <c r="C33" s="57" t="s">
        <v>40</v>
      </c>
      <c r="D33" s="90">
        <v>-1</v>
      </c>
      <c r="E33" s="90">
        <v>-3</v>
      </c>
      <c r="G33" s="41" t="s">
        <v>40</v>
      </c>
      <c r="H33" s="41">
        <v>33</v>
      </c>
      <c r="I33" s="41">
        <v>36</v>
      </c>
      <c r="J33" s="41">
        <f t="shared" si="0"/>
        <v>-3</v>
      </c>
      <c r="L33" s="89">
        <v>35</v>
      </c>
      <c r="N33" s="41">
        <f t="shared" si="1"/>
        <v>-1</v>
      </c>
    </row>
    <row r="34" spans="2:14" x14ac:dyDescent="0.25">
      <c r="B34" s="89">
        <v>4</v>
      </c>
      <c r="C34" s="57" t="s">
        <v>10</v>
      </c>
      <c r="D34" s="90" t="s">
        <v>103</v>
      </c>
      <c r="E34" s="90">
        <v>1</v>
      </c>
      <c r="G34" s="41" t="s">
        <v>10</v>
      </c>
      <c r="H34" s="41">
        <v>5</v>
      </c>
      <c r="I34" s="41">
        <v>4</v>
      </c>
      <c r="J34" s="41">
        <f t="shared" si="0"/>
        <v>1</v>
      </c>
      <c r="L34" s="89">
        <v>4</v>
      </c>
      <c r="N34" s="41">
        <f t="shared" si="1"/>
        <v>0</v>
      </c>
    </row>
    <row r="35" spans="2:14" x14ac:dyDescent="0.25">
      <c r="B35" s="89">
        <v>8</v>
      </c>
      <c r="C35" s="57" t="s">
        <v>14</v>
      </c>
      <c r="D35" s="90">
        <v>-1</v>
      </c>
      <c r="E35" s="90">
        <v>-1</v>
      </c>
      <c r="G35" s="41" t="s">
        <v>14</v>
      </c>
      <c r="H35" s="41">
        <v>7</v>
      </c>
      <c r="I35" s="41">
        <v>8</v>
      </c>
      <c r="J35" s="41">
        <f t="shared" si="0"/>
        <v>-1</v>
      </c>
      <c r="L35" s="89">
        <v>7</v>
      </c>
      <c r="N35" s="41">
        <f t="shared" si="1"/>
        <v>-1</v>
      </c>
    </row>
    <row r="36" spans="2:14" x14ac:dyDescent="0.25">
      <c r="B36" s="89">
        <v>15</v>
      </c>
      <c r="C36" s="57" t="s">
        <v>17</v>
      </c>
      <c r="D36" s="90">
        <v>2</v>
      </c>
      <c r="E36" s="90">
        <v>1</v>
      </c>
      <c r="G36" s="41" t="s">
        <v>17</v>
      </c>
      <c r="H36" s="41">
        <v>16</v>
      </c>
      <c r="I36" s="41">
        <v>15</v>
      </c>
      <c r="J36" s="41">
        <f t="shared" si="0"/>
        <v>1</v>
      </c>
      <c r="L36" s="89">
        <v>17</v>
      </c>
      <c r="N36" s="41">
        <f t="shared" si="1"/>
        <v>2</v>
      </c>
    </row>
    <row r="37" spans="2:14" x14ac:dyDescent="0.25">
      <c r="B37" s="89">
        <v>10</v>
      </c>
      <c r="C37" s="57" t="s">
        <v>29</v>
      </c>
      <c r="D37" s="90" t="s">
        <v>103</v>
      </c>
      <c r="E37" s="90">
        <v>-2</v>
      </c>
      <c r="G37" s="41" t="s">
        <v>29</v>
      </c>
      <c r="H37" s="41">
        <v>8</v>
      </c>
      <c r="I37" s="41">
        <v>10</v>
      </c>
      <c r="J37" s="41">
        <f t="shared" si="0"/>
        <v>-2</v>
      </c>
      <c r="L37" s="89">
        <v>10</v>
      </c>
      <c r="N37" s="41">
        <f t="shared" si="1"/>
        <v>0</v>
      </c>
    </row>
    <row r="38" spans="2:14" x14ac:dyDescent="0.25">
      <c r="B38" s="89">
        <v>43</v>
      </c>
      <c r="C38" s="57" t="s">
        <v>50</v>
      </c>
      <c r="D38" s="90">
        <v>-1</v>
      </c>
      <c r="E38" s="90">
        <v>-1</v>
      </c>
      <c r="G38" s="41" t="s">
        <v>50</v>
      </c>
      <c r="H38" s="41">
        <v>42</v>
      </c>
      <c r="I38" s="41">
        <v>43</v>
      </c>
      <c r="J38" s="41">
        <f t="shared" si="0"/>
        <v>-1</v>
      </c>
      <c r="L38" s="89">
        <v>42</v>
      </c>
      <c r="N38" s="41">
        <f t="shared" si="1"/>
        <v>-1</v>
      </c>
    </row>
    <row r="39" spans="2:14" x14ac:dyDescent="0.25">
      <c r="B39" s="89">
        <v>26</v>
      </c>
      <c r="C39" s="57" t="s">
        <v>27</v>
      </c>
      <c r="D39" s="90">
        <v>-1</v>
      </c>
      <c r="E39" s="90">
        <v>-3</v>
      </c>
      <c r="G39" s="41" t="s">
        <v>27</v>
      </c>
      <c r="H39" s="41">
        <v>23</v>
      </c>
      <c r="I39" s="41">
        <v>26</v>
      </c>
      <c r="J39" s="41">
        <f t="shared" si="0"/>
        <v>-3</v>
      </c>
      <c r="L39" s="89">
        <v>25</v>
      </c>
      <c r="N39" s="41">
        <f t="shared" si="1"/>
        <v>-1</v>
      </c>
    </row>
    <row r="40" spans="2:14" x14ac:dyDescent="0.25">
      <c r="B40" s="89">
        <v>22</v>
      </c>
      <c r="C40" s="57" t="s">
        <v>41</v>
      </c>
      <c r="D40" s="90">
        <v>1</v>
      </c>
      <c r="E40" s="90">
        <v>-3</v>
      </c>
      <c r="G40" s="41" t="s">
        <v>41</v>
      </c>
      <c r="H40" s="41">
        <v>19</v>
      </c>
      <c r="I40" s="41">
        <v>22</v>
      </c>
      <c r="J40" s="41">
        <f t="shared" si="0"/>
        <v>-3</v>
      </c>
      <c r="L40" s="89">
        <v>23</v>
      </c>
      <c r="N40" s="41">
        <f t="shared" si="1"/>
        <v>1</v>
      </c>
    </row>
    <row r="41" spans="2:14" x14ac:dyDescent="0.25">
      <c r="B41" s="89">
        <v>45</v>
      </c>
      <c r="C41" s="57" t="s">
        <v>51</v>
      </c>
      <c r="D41" s="90" t="s">
        <v>103</v>
      </c>
      <c r="E41" s="90">
        <v>-1</v>
      </c>
      <c r="G41" s="41" t="s">
        <v>51</v>
      </c>
      <c r="H41" s="41">
        <v>44</v>
      </c>
      <c r="I41" s="41">
        <v>45</v>
      </c>
      <c r="J41" s="41">
        <f t="shared" si="0"/>
        <v>-1</v>
      </c>
      <c r="L41" s="89">
        <v>45</v>
      </c>
      <c r="N41" s="41">
        <f t="shared" si="1"/>
        <v>0</v>
      </c>
    </row>
    <row r="42" spans="2:14" x14ac:dyDescent="0.25">
      <c r="B42" s="89">
        <v>44</v>
      </c>
      <c r="C42" s="57" t="s">
        <v>47</v>
      </c>
      <c r="D42" s="90">
        <v>-1</v>
      </c>
      <c r="E42" s="90">
        <v>1</v>
      </c>
      <c r="G42" s="41" t="s">
        <v>47</v>
      </c>
      <c r="H42" s="41">
        <v>45</v>
      </c>
      <c r="I42" s="41">
        <v>44</v>
      </c>
      <c r="J42" s="41">
        <f t="shared" si="0"/>
        <v>1</v>
      </c>
      <c r="L42" s="89">
        <v>43</v>
      </c>
      <c r="N42" s="41">
        <f t="shared" si="1"/>
        <v>-1</v>
      </c>
    </row>
    <row r="43" spans="2:14" x14ac:dyDescent="0.25">
      <c r="B43" s="89">
        <v>5</v>
      </c>
      <c r="C43" s="57" t="s">
        <v>9</v>
      </c>
      <c r="D43" s="90" t="s">
        <v>103</v>
      </c>
      <c r="E43" s="90">
        <v>-1</v>
      </c>
      <c r="G43" s="41" t="s">
        <v>9</v>
      </c>
      <c r="H43" s="41">
        <v>4</v>
      </c>
      <c r="I43" s="41">
        <v>5</v>
      </c>
      <c r="J43" s="41">
        <f t="shared" si="0"/>
        <v>-1</v>
      </c>
      <c r="L43" s="89">
        <v>5</v>
      </c>
      <c r="N43" s="41">
        <f t="shared" si="1"/>
        <v>0</v>
      </c>
    </row>
    <row r="44" spans="2:14" x14ac:dyDescent="0.25">
      <c r="B44" s="89">
        <v>39</v>
      </c>
      <c r="C44" s="57" t="s">
        <v>28</v>
      </c>
      <c r="D44" s="90">
        <v>-20</v>
      </c>
      <c r="E44" s="90">
        <v>-29</v>
      </c>
      <c r="G44" s="41" t="s">
        <v>28</v>
      </c>
      <c r="H44" s="41">
        <v>10</v>
      </c>
      <c r="I44" s="41">
        <v>39</v>
      </c>
      <c r="J44" s="41">
        <f t="shared" si="0"/>
        <v>-29</v>
      </c>
      <c r="L44" s="89">
        <v>19</v>
      </c>
      <c r="N44" s="41">
        <f t="shared" si="1"/>
        <v>-20</v>
      </c>
    </row>
    <row r="45" spans="2:14" x14ac:dyDescent="0.25">
      <c r="B45" s="89">
        <v>19</v>
      </c>
      <c r="C45" s="57" t="s">
        <v>32</v>
      </c>
      <c r="D45" s="90">
        <v>1</v>
      </c>
      <c r="E45" s="90">
        <v>11</v>
      </c>
      <c r="G45" s="41" t="s">
        <v>32</v>
      </c>
      <c r="H45" s="41">
        <v>30</v>
      </c>
      <c r="I45" s="41">
        <v>19</v>
      </c>
      <c r="J45" s="41">
        <f t="shared" si="0"/>
        <v>11</v>
      </c>
      <c r="L45" s="89">
        <v>20</v>
      </c>
      <c r="N45" s="41">
        <f t="shared" si="1"/>
        <v>1</v>
      </c>
    </row>
    <row r="46" spans="2:14" x14ac:dyDescent="0.25">
      <c r="B46" s="89">
        <v>42</v>
      </c>
      <c r="C46" s="57" t="s">
        <v>19</v>
      </c>
      <c r="D46" s="90">
        <v>2</v>
      </c>
      <c r="E46" s="90">
        <v>1</v>
      </c>
      <c r="G46" s="41" t="s">
        <v>19</v>
      </c>
      <c r="H46" s="41">
        <v>43</v>
      </c>
      <c r="I46" s="41">
        <v>42</v>
      </c>
      <c r="J46" s="41">
        <f t="shared" si="0"/>
        <v>1</v>
      </c>
      <c r="L46" s="89">
        <v>44</v>
      </c>
      <c r="N46" s="41">
        <f t="shared" si="1"/>
        <v>2</v>
      </c>
    </row>
    <row r="47" spans="2:14" x14ac:dyDescent="0.25">
      <c r="B47" s="89">
        <v>23</v>
      </c>
      <c r="C47" s="57" t="s">
        <v>31</v>
      </c>
      <c r="D47" s="90">
        <v>-2</v>
      </c>
      <c r="E47" s="90">
        <v>3</v>
      </c>
      <c r="G47" s="41" t="s">
        <v>31</v>
      </c>
      <c r="H47" s="41">
        <v>26</v>
      </c>
      <c r="I47" s="41">
        <v>23</v>
      </c>
      <c r="J47" s="41">
        <f t="shared" si="0"/>
        <v>3</v>
      </c>
      <c r="L47" s="89">
        <v>21</v>
      </c>
      <c r="N47" s="41">
        <f t="shared" si="1"/>
        <v>-2</v>
      </c>
    </row>
    <row r="48" spans="2:14" x14ac:dyDescent="0.25">
      <c r="B48" s="89">
        <v>1</v>
      </c>
      <c r="C48" s="57" t="s">
        <v>7</v>
      </c>
      <c r="D48" s="74" t="s">
        <v>103</v>
      </c>
      <c r="E48" s="74" t="s">
        <v>103</v>
      </c>
      <c r="G48" s="41" t="s">
        <v>7</v>
      </c>
      <c r="H48" s="41">
        <v>1</v>
      </c>
      <c r="I48" s="87">
        <v>1</v>
      </c>
      <c r="J48" s="41">
        <f t="shared" si="0"/>
        <v>0</v>
      </c>
      <c r="L48" s="89">
        <v>1</v>
      </c>
      <c r="N48" s="41">
        <f t="shared" si="1"/>
        <v>0</v>
      </c>
    </row>
    <row r="49" spans="1:14" x14ac:dyDescent="0.25">
      <c r="B49" s="89">
        <v>7</v>
      </c>
      <c r="C49" s="57" t="s">
        <v>13</v>
      </c>
      <c r="D49" s="90">
        <v>-1</v>
      </c>
      <c r="E49" s="90">
        <v>-1</v>
      </c>
      <c r="G49" s="41" t="s">
        <v>13</v>
      </c>
      <c r="H49" s="41">
        <v>6</v>
      </c>
      <c r="I49" s="87">
        <v>7</v>
      </c>
      <c r="J49" s="41">
        <f t="shared" si="0"/>
        <v>-1</v>
      </c>
      <c r="L49" s="89">
        <v>6</v>
      </c>
      <c r="N49" s="41">
        <f t="shared" si="1"/>
        <v>-1</v>
      </c>
    </row>
    <row r="50" spans="1:14" x14ac:dyDescent="0.25">
      <c r="B50" s="123"/>
      <c r="C50" s="46"/>
      <c r="D50" s="119"/>
      <c r="E50" s="119"/>
    </row>
    <row r="52" spans="1:14" x14ac:dyDescent="0.25">
      <c r="B52" s="41" t="s">
        <v>110</v>
      </c>
    </row>
    <row r="54" spans="1:14" ht="51" x14ac:dyDescent="0.25">
      <c r="B54" s="73" t="s">
        <v>102</v>
      </c>
      <c r="C54" s="54" t="s">
        <v>1</v>
      </c>
      <c r="D54" s="54" t="s">
        <v>109</v>
      </c>
      <c r="E54" s="54" t="s">
        <v>107</v>
      </c>
    </row>
    <row r="55" spans="1:14" x14ac:dyDescent="0.25">
      <c r="B55" s="52"/>
      <c r="C55" s="53"/>
      <c r="D55" s="53"/>
      <c r="E55" s="57"/>
    </row>
    <row r="56" spans="1:14" x14ac:dyDescent="0.25">
      <c r="B56" s="89">
        <v>7</v>
      </c>
      <c r="C56" s="57" t="s">
        <v>60</v>
      </c>
      <c r="D56" s="90">
        <v>-1</v>
      </c>
      <c r="E56" s="90">
        <v>-1</v>
      </c>
    </row>
    <row r="57" spans="1:14" x14ac:dyDescent="0.25">
      <c r="B57" s="89">
        <v>2</v>
      </c>
      <c r="C57" s="57" t="s">
        <v>65</v>
      </c>
      <c r="D57" s="74" t="s">
        <v>103</v>
      </c>
      <c r="E57" s="74" t="s">
        <v>103</v>
      </c>
      <c r="G57" s="41" t="s">
        <v>111</v>
      </c>
      <c r="H57" s="41" t="s">
        <v>112</v>
      </c>
      <c r="J57" s="41" t="s">
        <v>111</v>
      </c>
      <c r="K57" s="87" t="s">
        <v>112</v>
      </c>
    </row>
    <row r="58" spans="1:14" x14ac:dyDescent="0.25">
      <c r="B58" s="89">
        <v>13</v>
      </c>
      <c r="C58" s="57" t="s">
        <v>69</v>
      </c>
      <c r="D58" s="90">
        <v>-2</v>
      </c>
      <c r="E58" s="90" t="s">
        <v>103</v>
      </c>
      <c r="G58" s="41">
        <v>6</v>
      </c>
      <c r="H58" s="41">
        <v>6</v>
      </c>
      <c r="J58" s="41">
        <f t="shared" ref="J58:J71" si="2">G58-B56</f>
        <v>-1</v>
      </c>
      <c r="K58" s="41">
        <f t="shared" ref="K58:K71" si="3">H58-B56</f>
        <v>-1</v>
      </c>
    </row>
    <row r="59" spans="1:14" x14ac:dyDescent="0.25">
      <c r="B59" s="89">
        <v>9</v>
      </c>
      <c r="C59" s="57" t="s">
        <v>71</v>
      </c>
      <c r="D59" s="90" t="s">
        <v>103</v>
      </c>
      <c r="E59" s="90" t="s">
        <v>103</v>
      </c>
      <c r="G59" s="41">
        <v>2</v>
      </c>
      <c r="H59" s="41">
        <v>2</v>
      </c>
      <c r="J59" s="41">
        <f t="shared" si="2"/>
        <v>0</v>
      </c>
      <c r="K59" s="41">
        <f t="shared" si="3"/>
        <v>0</v>
      </c>
    </row>
    <row r="60" spans="1:14" x14ac:dyDescent="0.25">
      <c r="B60" s="89">
        <v>12</v>
      </c>
      <c r="C60" s="57" t="s">
        <v>72</v>
      </c>
      <c r="D60" s="90">
        <v>1</v>
      </c>
      <c r="E60" s="90" t="s">
        <v>103</v>
      </c>
      <c r="G60" s="41">
        <v>11</v>
      </c>
      <c r="H60" s="41">
        <v>13</v>
      </c>
      <c r="J60" s="41">
        <f t="shared" si="2"/>
        <v>-2</v>
      </c>
      <c r="K60" s="41">
        <f t="shared" si="3"/>
        <v>0</v>
      </c>
    </row>
    <row r="61" spans="1:14" x14ac:dyDescent="0.25">
      <c r="A61" s="41">
        <v>7</v>
      </c>
      <c r="B61" s="89">
        <v>6</v>
      </c>
      <c r="C61" s="57" t="s">
        <v>76</v>
      </c>
      <c r="D61" s="90">
        <v>-1</v>
      </c>
      <c r="E61" s="90">
        <v>-1</v>
      </c>
      <c r="G61" s="41">
        <v>9</v>
      </c>
      <c r="H61" s="41">
        <v>9</v>
      </c>
      <c r="J61" s="41">
        <f t="shared" si="2"/>
        <v>0</v>
      </c>
      <c r="K61" s="41">
        <f t="shared" si="3"/>
        <v>0</v>
      </c>
    </row>
    <row r="62" spans="1:14" x14ac:dyDescent="0.25">
      <c r="A62" s="41">
        <v>2</v>
      </c>
      <c r="B62" s="89">
        <v>11</v>
      </c>
      <c r="C62" s="57" t="s">
        <v>77</v>
      </c>
      <c r="D62" s="90">
        <v>1</v>
      </c>
      <c r="E62" s="90" t="s">
        <v>103</v>
      </c>
      <c r="G62" s="41">
        <v>13</v>
      </c>
      <c r="H62" s="41">
        <v>12</v>
      </c>
      <c r="J62" s="41">
        <f t="shared" si="2"/>
        <v>1</v>
      </c>
      <c r="K62" s="41">
        <f t="shared" si="3"/>
        <v>0</v>
      </c>
    </row>
    <row r="63" spans="1:14" x14ac:dyDescent="0.25">
      <c r="A63" s="41">
        <v>13</v>
      </c>
      <c r="B63" s="89">
        <v>10</v>
      </c>
      <c r="C63" s="57" t="s">
        <v>78</v>
      </c>
      <c r="D63" s="90" t="s">
        <v>103</v>
      </c>
      <c r="E63" s="90" t="s">
        <v>103</v>
      </c>
      <c r="G63" s="41">
        <v>5</v>
      </c>
      <c r="H63" s="41">
        <v>5</v>
      </c>
      <c r="J63" s="41">
        <f t="shared" si="2"/>
        <v>-1</v>
      </c>
      <c r="K63" s="41">
        <f t="shared" si="3"/>
        <v>-1</v>
      </c>
    </row>
    <row r="64" spans="1:14" x14ac:dyDescent="0.25">
      <c r="A64" s="41">
        <v>9</v>
      </c>
      <c r="B64" s="89">
        <v>5</v>
      </c>
      <c r="C64" s="57" t="s">
        <v>83</v>
      </c>
      <c r="D64" s="90">
        <v>2</v>
      </c>
      <c r="E64" s="90">
        <v>2</v>
      </c>
      <c r="G64" s="41">
        <v>12</v>
      </c>
      <c r="H64" s="41">
        <v>11</v>
      </c>
      <c r="J64" s="41">
        <f t="shared" si="2"/>
        <v>1</v>
      </c>
      <c r="K64" s="41">
        <f t="shared" si="3"/>
        <v>0</v>
      </c>
    </row>
    <row r="65" spans="1:11" x14ac:dyDescent="0.25">
      <c r="A65" s="41">
        <v>12</v>
      </c>
      <c r="B65" s="89">
        <v>3</v>
      </c>
      <c r="C65" s="57" t="s">
        <v>88</v>
      </c>
      <c r="D65" s="90" t="s">
        <v>103</v>
      </c>
      <c r="E65" s="90" t="s">
        <v>103</v>
      </c>
      <c r="G65" s="41">
        <v>10</v>
      </c>
      <c r="H65" s="41">
        <v>10</v>
      </c>
      <c r="J65" s="41">
        <f t="shared" si="2"/>
        <v>0</v>
      </c>
      <c r="K65" s="41">
        <f t="shared" si="3"/>
        <v>0</v>
      </c>
    </row>
    <row r="66" spans="1:11" x14ac:dyDescent="0.25">
      <c r="A66" s="41">
        <v>6</v>
      </c>
      <c r="B66" s="89">
        <v>8</v>
      </c>
      <c r="C66" s="57" t="s">
        <v>90</v>
      </c>
      <c r="D66" s="90" t="s">
        <v>103</v>
      </c>
      <c r="E66" s="90" t="s">
        <v>103</v>
      </c>
      <c r="G66" s="41">
        <v>7</v>
      </c>
      <c r="H66" s="41">
        <v>7</v>
      </c>
      <c r="J66" s="41">
        <f t="shared" si="2"/>
        <v>2</v>
      </c>
      <c r="K66" s="41">
        <f t="shared" si="3"/>
        <v>2</v>
      </c>
    </row>
    <row r="67" spans="1:11" x14ac:dyDescent="0.25">
      <c r="A67" s="41">
        <v>11</v>
      </c>
      <c r="B67" s="89">
        <v>14</v>
      </c>
      <c r="C67" s="57" t="s">
        <v>100</v>
      </c>
      <c r="D67" s="90" t="s">
        <v>103</v>
      </c>
      <c r="E67" s="90" t="s">
        <v>103</v>
      </c>
      <c r="G67" s="41">
        <v>3</v>
      </c>
      <c r="H67" s="41">
        <v>3</v>
      </c>
      <c r="J67" s="41">
        <f t="shared" si="2"/>
        <v>0</v>
      </c>
      <c r="K67" s="41">
        <f t="shared" si="3"/>
        <v>0</v>
      </c>
    </row>
    <row r="68" spans="1:11" x14ac:dyDescent="0.25">
      <c r="A68" s="41">
        <v>10</v>
      </c>
      <c r="B68" s="89">
        <v>1</v>
      </c>
      <c r="C68" s="57" t="s">
        <v>104</v>
      </c>
      <c r="D68" s="74" t="s">
        <v>103</v>
      </c>
      <c r="E68" s="74" t="s">
        <v>103</v>
      </c>
      <c r="G68" s="41">
        <v>8</v>
      </c>
      <c r="H68" s="41">
        <v>8</v>
      </c>
      <c r="J68" s="41">
        <f t="shared" si="2"/>
        <v>0</v>
      </c>
      <c r="K68" s="41">
        <f t="shared" si="3"/>
        <v>0</v>
      </c>
    </row>
    <row r="69" spans="1:11" x14ac:dyDescent="0.25">
      <c r="A69" s="41">
        <v>5</v>
      </c>
      <c r="B69" s="89">
        <v>4</v>
      </c>
      <c r="C69" s="57" t="s">
        <v>105</v>
      </c>
      <c r="D69" s="74" t="s">
        <v>103</v>
      </c>
      <c r="E69" s="74" t="s">
        <v>103</v>
      </c>
      <c r="G69" s="41">
        <v>14</v>
      </c>
      <c r="H69" s="41">
        <v>14</v>
      </c>
      <c r="J69" s="41">
        <f t="shared" si="2"/>
        <v>0</v>
      </c>
      <c r="K69" s="41">
        <f t="shared" si="3"/>
        <v>0</v>
      </c>
    </row>
    <row r="70" spans="1:11" x14ac:dyDescent="0.25">
      <c r="A70" s="41">
        <v>3</v>
      </c>
      <c r="G70" s="41">
        <v>1</v>
      </c>
      <c r="H70" s="41">
        <v>1</v>
      </c>
      <c r="J70" s="41">
        <f t="shared" si="2"/>
        <v>0</v>
      </c>
      <c r="K70" s="41">
        <f t="shared" si="3"/>
        <v>0</v>
      </c>
    </row>
    <row r="71" spans="1:11" x14ac:dyDescent="0.25">
      <c r="A71" s="41">
        <v>8</v>
      </c>
      <c r="G71" s="41">
        <v>4</v>
      </c>
      <c r="H71" s="41">
        <v>4</v>
      </c>
      <c r="J71" s="41">
        <f t="shared" si="2"/>
        <v>0</v>
      </c>
      <c r="K71" s="41">
        <f t="shared" si="3"/>
        <v>0</v>
      </c>
    </row>
    <row r="72" spans="1:11" x14ac:dyDescent="0.25">
      <c r="A72" s="41">
        <v>14</v>
      </c>
      <c r="B72" s="134" t="s">
        <v>108</v>
      </c>
      <c r="C72" s="134"/>
      <c r="D72" s="134"/>
      <c r="E72" s="134"/>
    </row>
    <row r="73" spans="1:11" ht="51" x14ac:dyDescent="0.25">
      <c r="B73" s="73" t="s">
        <v>102</v>
      </c>
      <c r="C73" s="54" t="s">
        <v>1</v>
      </c>
      <c r="D73" s="54" t="s">
        <v>109</v>
      </c>
      <c r="E73" s="54" t="s">
        <v>107</v>
      </c>
    </row>
    <row r="74" spans="1:11" x14ac:dyDescent="0.25">
      <c r="B74" s="52"/>
      <c r="C74" s="53"/>
      <c r="D74" s="53"/>
      <c r="E74" s="57"/>
    </row>
    <row r="75" spans="1:11" x14ac:dyDescent="0.25">
      <c r="B75" s="89">
        <v>6</v>
      </c>
      <c r="C75" s="57" t="s">
        <v>59</v>
      </c>
      <c r="D75" s="90">
        <v>1</v>
      </c>
      <c r="E75" s="90">
        <v>2</v>
      </c>
    </row>
    <row r="76" spans="1:11" x14ac:dyDescent="0.25">
      <c r="B76" s="89">
        <v>12</v>
      </c>
      <c r="C76" s="57" t="s">
        <v>61</v>
      </c>
      <c r="D76" s="90">
        <v>2</v>
      </c>
      <c r="E76" s="90">
        <v>3</v>
      </c>
    </row>
    <row r="77" spans="1:11" x14ac:dyDescent="0.25">
      <c r="B77" s="89">
        <v>13</v>
      </c>
      <c r="C77" s="57" t="s">
        <v>63</v>
      </c>
      <c r="D77" s="90" t="s">
        <v>103</v>
      </c>
      <c r="E77" s="90">
        <v>1</v>
      </c>
      <c r="G77" s="41">
        <v>7</v>
      </c>
      <c r="H77" s="41">
        <v>8</v>
      </c>
      <c r="J77" s="41">
        <f t="shared" ref="J77:J94" si="4">G77-B75</f>
        <v>1</v>
      </c>
      <c r="K77" s="41">
        <f t="shared" ref="K77:K94" si="5">H77-B75</f>
        <v>2</v>
      </c>
    </row>
    <row r="78" spans="1:11" x14ac:dyDescent="0.25">
      <c r="B78" s="89">
        <v>4</v>
      </c>
      <c r="C78" s="57" t="s">
        <v>66</v>
      </c>
      <c r="D78" s="90">
        <v>1</v>
      </c>
      <c r="E78" s="90">
        <v>5</v>
      </c>
      <c r="G78" s="41">
        <v>14</v>
      </c>
      <c r="H78" s="41">
        <v>15</v>
      </c>
      <c r="J78" s="41">
        <f t="shared" si="4"/>
        <v>2</v>
      </c>
      <c r="K78" s="41">
        <f t="shared" si="5"/>
        <v>3</v>
      </c>
    </row>
    <row r="79" spans="1:11" x14ac:dyDescent="0.25">
      <c r="B79" s="89">
        <v>11</v>
      </c>
      <c r="C79" s="57" t="s">
        <v>67</v>
      </c>
      <c r="D79" s="90">
        <v>-1</v>
      </c>
      <c r="E79" s="90">
        <v>1</v>
      </c>
      <c r="G79" s="41">
        <v>13</v>
      </c>
      <c r="H79" s="41">
        <v>14</v>
      </c>
      <c r="J79" s="41">
        <f t="shared" si="4"/>
        <v>0</v>
      </c>
      <c r="K79" s="41">
        <f t="shared" si="5"/>
        <v>1</v>
      </c>
    </row>
    <row r="80" spans="1:11" x14ac:dyDescent="0.25">
      <c r="A80" s="41">
        <v>6</v>
      </c>
      <c r="B80" s="89">
        <v>16</v>
      </c>
      <c r="C80" s="57" t="s">
        <v>70</v>
      </c>
      <c r="D80" s="90">
        <v>-1</v>
      </c>
      <c r="E80" s="90">
        <v>-3</v>
      </c>
      <c r="G80" s="41">
        <v>5</v>
      </c>
      <c r="H80" s="41">
        <v>9</v>
      </c>
      <c r="J80" s="41">
        <f t="shared" si="4"/>
        <v>1</v>
      </c>
      <c r="K80" s="41">
        <f t="shared" si="5"/>
        <v>5</v>
      </c>
    </row>
    <row r="81" spans="1:11" x14ac:dyDescent="0.25">
      <c r="A81" s="41">
        <v>12</v>
      </c>
      <c r="B81" s="89">
        <v>9</v>
      </c>
      <c r="C81" s="57" t="s">
        <v>80</v>
      </c>
      <c r="D81" s="90" t="s">
        <v>103</v>
      </c>
      <c r="E81" s="90">
        <v>-2</v>
      </c>
      <c r="G81" s="41">
        <v>10</v>
      </c>
      <c r="H81" s="41">
        <v>12</v>
      </c>
      <c r="J81" s="41">
        <f t="shared" si="4"/>
        <v>-1</v>
      </c>
      <c r="K81" s="41">
        <f t="shared" si="5"/>
        <v>1</v>
      </c>
    </row>
    <row r="82" spans="1:11" x14ac:dyDescent="0.25">
      <c r="A82" s="41">
        <v>13</v>
      </c>
      <c r="B82" s="89">
        <v>10</v>
      </c>
      <c r="C82" s="57" t="s">
        <v>81</v>
      </c>
      <c r="D82" s="90">
        <v>1</v>
      </c>
      <c r="E82" s="90">
        <v>1</v>
      </c>
      <c r="G82" s="41">
        <v>15</v>
      </c>
      <c r="H82" s="41">
        <v>13</v>
      </c>
      <c r="J82" s="41">
        <f t="shared" si="4"/>
        <v>-1</v>
      </c>
      <c r="K82" s="41">
        <f t="shared" si="5"/>
        <v>-3</v>
      </c>
    </row>
    <row r="83" spans="1:11" x14ac:dyDescent="0.25">
      <c r="A83" s="41">
        <v>4</v>
      </c>
      <c r="B83" s="89">
        <v>1</v>
      </c>
      <c r="C83" s="57" t="s">
        <v>82</v>
      </c>
      <c r="D83" s="90">
        <v>0</v>
      </c>
      <c r="E83" s="90" t="s">
        <v>103</v>
      </c>
      <c r="G83" s="41">
        <v>9</v>
      </c>
      <c r="H83" s="41">
        <v>7</v>
      </c>
      <c r="J83" s="41">
        <f t="shared" si="4"/>
        <v>0</v>
      </c>
      <c r="K83" s="41">
        <f t="shared" si="5"/>
        <v>-2</v>
      </c>
    </row>
    <row r="84" spans="1:11" x14ac:dyDescent="0.25">
      <c r="A84" s="41">
        <v>11</v>
      </c>
      <c r="B84" s="89">
        <v>14</v>
      </c>
      <c r="C84" s="57" t="s">
        <v>84</v>
      </c>
      <c r="D84" s="90">
        <v>-2</v>
      </c>
      <c r="E84" s="90">
        <v>-4</v>
      </c>
      <c r="G84" s="41">
        <v>11</v>
      </c>
      <c r="H84" s="41">
        <v>11</v>
      </c>
      <c r="J84" s="41">
        <f t="shared" si="4"/>
        <v>1</v>
      </c>
      <c r="K84" s="41">
        <f t="shared" si="5"/>
        <v>1</v>
      </c>
    </row>
    <row r="85" spans="1:11" x14ac:dyDescent="0.25">
      <c r="A85" s="41">
        <v>16</v>
      </c>
      <c r="B85" s="89">
        <v>2</v>
      </c>
      <c r="C85" s="57" t="s">
        <v>85</v>
      </c>
      <c r="D85" s="90" t="s">
        <v>103</v>
      </c>
      <c r="E85" s="90" t="s">
        <v>103</v>
      </c>
      <c r="G85" s="41">
        <v>1</v>
      </c>
      <c r="H85" s="41">
        <v>1</v>
      </c>
      <c r="J85" s="41">
        <f t="shared" si="4"/>
        <v>0</v>
      </c>
      <c r="K85" s="41">
        <f t="shared" si="5"/>
        <v>0</v>
      </c>
    </row>
    <row r="86" spans="1:11" x14ac:dyDescent="0.25">
      <c r="A86" s="41">
        <v>9</v>
      </c>
      <c r="B86" s="89">
        <v>7</v>
      </c>
      <c r="C86" s="57" t="s">
        <v>86</v>
      </c>
      <c r="D86" s="90">
        <v>1</v>
      </c>
      <c r="E86" s="90">
        <v>-1</v>
      </c>
      <c r="G86" s="41">
        <v>12</v>
      </c>
      <c r="H86" s="41">
        <v>10</v>
      </c>
      <c r="J86" s="41">
        <f t="shared" si="4"/>
        <v>-2</v>
      </c>
      <c r="K86" s="41">
        <f t="shared" si="5"/>
        <v>-4</v>
      </c>
    </row>
    <row r="87" spans="1:11" x14ac:dyDescent="0.25">
      <c r="A87" s="41">
        <v>10</v>
      </c>
      <c r="B87" s="89">
        <v>15</v>
      </c>
      <c r="C87" s="57" t="s">
        <v>92</v>
      </c>
      <c r="D87" s="90">
        <v>1</v>
      </c>
      <c r="E87" s="90">
        <v>1</v>
      </c>
      <c r="G87" s="41">
        <v>2</v>
      </c>
      <c r="H87" s="41">
        <v>2</v>
      </c>
      <c r="J87" s="41">
        <f t="shared" si="4"/>
        <v>0</v>
      </c>
      <c r="K87" s="41">
        <f t="shared" si="5"/>
        <v>0</v>
      </c>
    </row>
    <row r="88" spans="1:11" x14ac:dyDescent="0.25">
      <c r="A88" s="41">
        <v>1</v>
      </c>
      <c r="B88" s="89">
        <v>8</v>
      </c>
      <c r="C88" s="57" t="s">
        <v>93</v>
      </c>
      <c r="D88" s="90">
        <v>-4</v>
      </c>
      <c r="E88" s="90">
        <v>-4</v>
      </c>
      <c r="G88" s="41">
        <v>8</v>
      </c>
      <c r="H88" s="41">
        <v>6</v>
      </c>
      <c r="J88" s="41">
        <f t="shared" si="4"/>
        <v>1</v>
      </c>
      <c r="K88" s="41">
        <f t="shared" si="5"/>
        <v>-1</v>
      </c>
    </row>
    <row r="89" spans="1:11" x14ac:dyDescent="0.25">
      <c r="A89" s="41">
        <v>14</v>
      </c>
      <c r="B89" s="89">
        <v>3</v>
      </c>
      <c r="C89" s="57" t="s">
        <v>94</v>
      </c>
      <c r="D89" s="90" t="s">
        <v>103</v>
      </c>
      <c r="E89" s="90" t="s">
        <v>103</v>
      </c>
      <c r="G89" s="41">
        <v>16</v>
      </c>
      <c r="H89" s="41">
        <v>16</v>
      </c>
      <c r="J89" s="41">
        <f t="shared" si="4"/>
        <v>1</v>
      </c>
      <c r="K89" s="41">
        <f t="shared" si="5"/>
        <v>1</v>
      </c>
    </row>
    <row r="90" spans="1:11" x14ac:dyDescent="0.25">
      <c r="A90" s="41">
        <v>2</v>
      </c>
      <c r="B90" s="89">
        <v>17</v>
      </c>
      <c r="C90" s="57" t="s">
        <v>95</v>
      </c>
      <c r="D90" s="90" t="s">
        <v>103</v>
      </c>
      <c r="E90" s="90" t="s">
        <v>103</v>
      </c>
      <c r="G90" s="41">
        <v>4</v>
      </c>
      <c r="H90" s="41">
        <v>4</v>
      </c>
      <c r="J90" s="41">
        <f t="shared" si="4"/>
        <v>-4</v>
      </c>
      <c r="K90" s="41">
        <f t="shared" si="5"/>
        <v>-4</v>
      </c>
    </row>
    <row r="91" spans="1:11" x14ac:dyDescent="0.25">
      <c r="A91" s="41">
        <v>7</v>
      </c>
      <c r="B91" s="89">
        <v>18</v>
      </c>
      <c r="C91" s="57" t="s">
        <v>96</v>
      </c>
      <c r="D91" s="90" t="s">
        <v>103</v>
      </c>
      <c r="E91" s="90" t="s">
        <v>103</v>
      </c>
      <c r="G91" s="41">
        <v>3</v>
      </c>
      <c r="H91" s="41">
        <v>3</v>
      </c>
      <c r="J91" s="41">
        <f t="shared" si="4"/>
        <v>0</v>
      </c>
      <c r="K91" s="41">
        <f t="shared" si="5"/>
        <v>0</v>
      </c>
    </row>
    <row r="92" spans="1:11" x14ac:dyDescent="0.25">
      <c r="A92" s="41">
        <v>15</v>
      </c>
      <c r="B92" s="89">
        <v>5</v>
      </c>
      <c r="C92" s="57" t="s">
        <v>101</v>
      </c>
      <c r="D92" s="90">
        <v>1</v>
      </c>
      <c r="E92" s="90" t="s">
        <v>103</v>
      </c>
      <c r="G92" s="41">
        <v>17</v>
      </c>
      <c r="H92" s="41">
        <v>17</v>
      </c>
      <c r="J92" s="41">
        <f t="shared" si="4"/>
        <v>0</v>
      </c>
      <c r="K92" s="41">
        <f t="shared" si="5"/>
        <v>0</v>
      </c>
    </row>
    <row r="93" spans="1:11" x14ac:dyDescent="0.25">
      <c r="A93" s="41">
        <v>8</v>
      </c>
      <c r="G93" s="41">
        <v>18</v>
      </c>
      <c r="H93" s="41">
        <v>18</v>
      </c>
      <c r="J93" s="41">
        <f t="shared" si="4"/>
        <v>0</v>
      </c>
      <c r="K93" s="41">
        <f t="shared" si="5"/>
        <v>0</v>
      </c>
    </row>
    <row r="94" spans="1:11" x14ac:dyDescent="0.25">
      <c r="A94" s="41">
        <v>3</v>
      </c>
      <c r="G94" s="41">
        <v>6</v>
      </c>
      <c r="H94" s="41">
        <v>5</v>
      </c>
      <c r="J94" s="41">
        <f t="shared" si="4"/>
        <v>1</v>
      </c>
      <c r="K94" s="41">
        <f t="shared" si="5"/>
        <v>0</v>
      </c>
    </row>
    <row r="95" spans="1:11" ht="51" x14ac:dyDescent="0.25">
      <c r="A95" s="41">
        <v>17</v>
      </c>
      <c r="B95" s="73" t="s">
        <v>102</v>
      </c>
      <c r="C95" s="54" t="s">
        <v>1</v>
      </c>
      <c r="D95" s="54" t="s">
        <v>109</v>
      </c>
      <c r="E95" s="54" t="s">
        <v>107</v>
      </c>
    </row>
    <row r="96" spans="1:11" x14ac:dyDescent="0.25">
      <c r="A96" s="41">
        <v>18</v>
      </c>
      <c r="B96" s="52"/>
      <c r="C96" s="53"/>
      <c r="D96" s="53"/>
      <c r="E96" s="57"/>
    </row>
    <row r="97" spans="1:11" x14ac:dyDescent="0.25">
      <c r="A97" s="41">
        <v>5</v>
      </c>
      <c r="B97" s="89">
        <v>5</v>
      </c>
      <c r="C97" s="57" t="s">
        <v>62</v>
      </c>
      <c r="D97" s="90" t="s">
        <v>103</v>
      </c>
      <c r="E97" s="90">
        <v>1</v>
      </c>
    </row>
    <row r="98" spans="1:11" x14ac:dyDescent="0.25">
      <c r="B98" s="89">
        <v>12</v>
      </c>
      <c r="C98" s="57" t="s">
        <v>64</v>
      </c>
      <c r="D98" s="90" t="s">
        <v>103</v>
      </c>
      <c r="E98" s="90" t="s">
        <v>103</v>
      </c>
    </row>
    <row r="99" spans="1:11" x14ac:dyDescent="0.25">
      <c r="B99" s="89">
        <v>11</v>
      </c>
      <c r="C99" s="57" t="s">
        <v>68</v>
      </c>
      <c r="D99" s="90">
        <v>-2</v>
      </c>
      <c r="E99" s="90">
        <v>-1</v>
      </c>
      <c r="G99" s="41">
        <v>5</v>
      </c>
      <c r="H99" s="41">
        <v>6</v>
      </c>
      <c r="J99" s="41">
        <f t="shared" ref="J99:J111" si="6">G99-B97</f>
        <v>0</v>
      </c>
      <c r="K99" s="41">
        <f t="shared" ref="K99:K111" si="7">H99-B97</f>
        <v>1</v>
      </c>
    </row>
    <row r="100" spans="1:11" x14ac:dyDescent="0.25">
      <c r="B100" s="89">
        <v>6</v>
      </c>
      <c r="C100" s="57" t="s">
        <v>73</v>
      </c>
      <c r="D100" s="90" t="s">
        <v>103</v>
      </c>
      <c r="E100" s="90">
        <v>1</v>
      </c>
      <c r="G100" s="41">
        <v>12</v>
      </c>
      <c r="H100" s="41">
        <v>12</v>
      </c>
      <c r="J100" s="41">
        <f t="shared" si="6"/>
        <v>0</v>
      </c>
      <c r="K100" s="41">
        <f t="shared" si="7"/>
        <v>0</v>
      </c>
    </row>
    <row r="101" spans="1:11" x14ac:dyDescent="0.25">
      <c r="B101" s="89">
        <v>4</v>
      </c>
      <c r="C101" s="57" t="s">
        <v>74</v>
      </c>
      <c r="D101" s="90" t="s">
        <v>103</v>
      </c>
      <c r="E101" s="90">
        <v>1</v>
      </c>
      <c r="G101" s="41">
        <v>9</v>
      </c>
      <c r="H101" s="41">
        <v>10</v>
      </c>
      <c r="J101" s="41">
        <f t="shared" si="6"/>
        <v>-2</v>
      </c>
      <c r="K101" s="41">
        <f t="shared" si="7"/>
        <v>-1</v>
      </c>
    </row>
    <row r="102" spans="1:11" x14ac:dyDescent="0.25">
      <c r="A102" s="41">
        <v>5</v>
      </c>
      <c r="B102" s="89">
        <v>10</v>
      </c>
      <c r="C102" s="57" t="s">
        <v>75</v>
      </c>
      <c r="D102" s="90">
        <v>3</v>
      </c>
      <c r="E102" s="90">
        <v>3</v>
      </c>
      <c r="G102" s="41">
        <v>6</v>
      </c>
      <c r="H102" s="41">
        <v>7</v>
      </c>
      <c r="J102" s="41">
        <f t="shared" si="6"/>
        <v>0</v>
      </c>
      <c r="K102" s="41">
        <f t="shared" si="7"/>
        <v>1</v>
      </c>
    </row>
    <row r="103" spans="1:11" x14ac:dyDescent="0.25">
      <c r="A103" s="41">
        <v>12</v>
      </c>
      <c r="B103" s="89">
        <v>9</v>
      </c>
      <c r="C103" s="57" t="s">
        <v>79</v>
      </c>
      <c r="D103" s="90">
        <v>-1</v>
      </c>
      <c r="E103" s="90">
        <v>-1</v>
      </c>
      <c r="G103" s="41">
        <v>4</v>
      </c>
      <c r="H103" s="41">
        <v>5</v>
      </c>
      <c r="J103" s="41">
        <f t="shared" si="6"/>
        <v>0</v>
      </c>
      <c r="K103" s="41">
        <f t="shared" si="7"/>
        <v>1</v>
      </c>
    </row>
    <row r="104" spans="1:11" x14ac:dyDescent="0.25">
      <c r="A104" s="41">
        <v>11</v>
      </c>
      <c r="B104" s="89">
        <v>13</v>
      </c>
      <c r="C104" s="57" t="s">
        <v>87</v>
      </c>
      <c r="D104" s="90">
        <v>-2</v>
      </c>
      <c r="E104" s="90">
        <v>-2</v>
      </c>
      <c r="G104" s="41">
        <v>13</v>
      </c>
      <c r="H104" s="41">
        <v>13</v>
      </c>
      <c r="J104" s="41">
        <f t="shared" si="6"/>
        <v>3</v>
      </c>
      <c r="K104" s="41">
        <f t="shared" si="7"/>
        <v>3</v>
      </c>
    </row>
    <row r="105" spans="1:11" x14ac:dyDescent="0.25">
      <c r="A105" s="41">
        <v>6</v>
      </c>
      <c r="B105" s="89">
        <v>2</v>
      </c>
      <c r="C105" s="57" t="s">
        <v>89</v>
      </c>
      <c r="D105" s="74" t="s">
        <v>103</v>
      </c>
      <c r="E105" s="74" t="s">
        <v>103</v>
      </c>
      <c r="G105" s="41">
        <v>8</v>
      </c>
      <c r="H105" s="41">
        <v>8</v>
      </c>
      <c r="J105" s="41">
        <f t="shared" si="6"/>
        <v>-1</v>
      </c>
      <c r="K105" s="41">
        <f t="shared" si="7"/>
        <v>-1</v>
      </c>
    </row>
    <row r="106" spans="1:11" x14ac:dyDescent="0.25">
      <c r="A106" s="41">
        <v>4</v>
      </c>
      <c r="B106" s="89">
        <v>3</v>
      </c>
      <c r="C106" s="57" t="s">
        <v>91</v>
      </c>
      <c r="D106" s="90">
        <v>0</v>
      </c>
      <c r="E106" s="90" t="s">
        <v>103</v>
      </c>
      <c r="G106" s="41">
        <v>11</v>
      </c>
      <c r="H106" s="41">
        <v>11</v>
      </c>
      <c r="J106" s="41">
        <f t="shared" si="6"/>
        <v>-2</v>
      </c>
      <c r="K106" s="41">
        <f t="shared" si="7"/>
        <v>-2</v>
      </c>
    </row>
    <row r="107" spans="1:11" x14ac:dyDescent="0.25">
      <c r="A107" s="41">
        <v>10</v>
      </c>
      <c r="B107" s="89">
        <v>1</v>
      </c>
      <c r="C107" s="57" t="s">
        <v>97</v>
      </c>
      <c r="D107" s="90" t="s">
        <v>103</v>
      </c>
      <c r="E107" s="90" t="s">
        <v>103</v>
      </c>
      <c r="G107" s="41">
        <v>2</v>
      </c>
      <c r="H107" s="41">
        <v>2</v>
      </c>
      <c r="J107" s="41">
        <f t="shared" si="6"/>
        <v>0</v>
      </c>
      <c r="K107" s="41">
        <f t="shared" si="7"/>
        <v>0</v>
      </c>
    </row>
    <row r="108" spans="1:11" x14ac:dyDescent="0.25">
      <c r="A108" s="41">
        <v>9</v>
      </c>
      <c r="B108" s="89">
        <v>7</v>
      </c>
      <c r="C108" s="57" t="s">
        <v>98</v>
      </c>
      <c r="D108" s="90" t="s">
        <v>103</v>
      </c>
      <c r="E108" s="90">
        <v>-3</v>
      </c>
      <c r="G108" s="41">
        <v>3</v>
      </c>
      <c r="H108" s="41">
        <v>3</v>
      </c>
      <c r="J108" s="41">
        <f t="shared" si="6"/>
        <v>0</v>
      </c>
      <c r="K108" s="41">
        <f t="shared" si="7"/>
        <v>0</v>
      </c>
    </row>
    <row r="109" spans="1:11" x14ac:dyDescent="0.25">
      <c r="A109" s="41">
        <v>13</v>
      </c>
      <c r="B109" s="89">
        <v>8</v>
      </c>
      <c r="C109" s="57" t="s">
        <v>99</v>
      </c>
      <c r="D109" s="90">
        <v>2</v>
      </c>
      <c r="E109" s="90">
        <v>1</v>
      </c>
      <c r="G109" s="41">
        <v>1</v>
      </c>
      <c r="H109" s="41">
        <v>1</v>
      </c>
      <c r="J109" s="41">
        <f t="shared" si="6"/>
        <v>0</v>
      </c>
      <c r="K109" s="41">
        <f t="shared" si="7"/>
        <v>0</v>
      </c>
    </row>
    <row r="110" spans="1:11" x14ac:dyDescent="0.25">
      <c r="A110" s="41">
        <v>2</v>
      </c>
      <c r="G110" s="41">
        <v>7</v>
      </c>
      <c r="H110" s="41">
        <v>4</v>
      </c>
      <c r="J110" s="41">
        <f t="shared" si="6"/>
        <v>0</v>
      </c>
      <c r="K110" s="41">
        <f t="shared" si="7"/>
        <v>-3</v>
      </c>
    </row>
    <row r="111" spans="1:11" x14ac:dyDescent="0.25">
      <c r="A111" s="41">
        <v>3</v>
      </c>
      <c r="G111" s="41">
        <v>10</v>
      </c>
      <c r="H111" s="41">
        <v>9</v>
      </c>
      <c r="J111" s="41">
        <f t="shared" si="6"/>
        <v>2</v>
      </c>
      <c r="K111" s="41">
        <f t="shared" si="7"/>
        <v>1</v>
      </c>
    </row>
    <row r="112" spans="1:11" x14ac:dyDescent="0.25">
      <c r="A112" s="41">
        <v>1</v>
      </c>
    </row>
    <row r="113" spans="1:11" x14ac:dyDescent="0.25">
      <c r="A113" s="41">
        <v>7</v>
      </c>
      <c r="B113" s="41" t="s">
        <v>114</v>
      </c>
    </row>
    <row r="114" spans="1:11" x14ac:dyDescent="0.25">
      <c r="A114" s="41">
        <v>8</v>
      </c>
    </row>
    <row r="115" spans="1:11" ht="51" x14ac:dyDescent="0.25">
      <c r="B115" s="73" t="s">
        <v>102</v>
      </c>
      <c r="C115" s="54" t="s">
        <v>1</v>
      </c>
      <c r="D115" s="54" t="s">
        <v>113</v>
      </c>
      <c r="E115" s="54" t="s">
        <v>107</v>
      </c>
    </row>
    <row r="116" spans="1:11" x14ac:dyDescent="0.25">
      <c r="B116" s="52"/>
      <c r="C116" s="53"/>
      <c r="D116" s="53"/>
      <c r="E116" s="57"/>
    </row>
    <row r="117" spans="1:11" x14ac:dyDescent="0.25">
      <c r="B117" s="89">
        <v>7</v>
      </c>
      <c r="C117" s="57" t="s">
        <v>60</v>
      </c>
      <c r="D117" s="90" t="s">
        <v>103</v>
      </c>
      <c r="E117" s="90">
        <v>-1</v>
      </c>
    </row>
    <row r="118" spans="1:11" x14ac:dyDescent="0.25">
      <c r="B118" s="89">
        <v>2</v>
      </c>
      <c r="C118" s="57" t="s">
        <v>65</v>
      </c>
      <c r="D118" s="74" t="s">
        <v>103</v>
      </c>
      <c r="E118" s="74" t="s">
        <v>103</v>
      </c>
    </row>
    <row r="119" spans="1:11" x14ac:dyDescent="0.25">
      <c r="B119" s="89">
        <v>13</v>
      </c>
      <c r="C119" s="57" t="s">
        <v>69</v>
      </c>
      <c r="D119" s="90" t="s">
        <v>103</v>
      </c>
      <c r="E119" s="90" t="s">
        <v>103</v>
      </c>
    </row>
    <row r="120" spans="1:11" x14ac:dyDescent="0.25">
      <c r="A120" s="41">
        <v>1</v>
      </c>
      <c r="B120" s="89">
        <v>10</v>
      </c>
      <c r="C120" s="57" t="s">
        <v>71</v>
      </c>
      <c r="D120" s="90">
        <v>-1</v>
      </c>
      <c r="E120" s="90">
        <v>-1</v>
      </c>
      <c r="G120" s="89">
        <v>7</v>
      </c>
      <c r="H120" s="41">
        <v>6</v>
      </c>
      <c r="J120" s="41">
        <f t="shared" ref="J120:J133" si="8">G120-B117</f>
        <v>0</v>
      </c>
      <c r="K120" s="41">
        <f t="shared" ref="K120:K133" si="9">H120-B117</f>
        <v>-1</v>
      </c>
    </row>
    <row r="121" spans="1:11" x14ac:dyDescent="0.25">
      <c r="A121" s="41">
        <v>2</v>
      </c>
      <c r="B121" s="89">
        <v>12</v>
      </c>
      <c r="C121" s="57" t="s">
        <v>72</v>
      </c>
      <c r="D121" s="90" t="s">
        <v>103</v>
      </c>
      <c r="E121" s="90" t="s">
        <v>103</v>
      </c>
      <c r="G121" s="89">
        <v>2</v>
      </c>
      <c r="H121" s="41">
        <v>2</v>
      </c>
      <c r="J121" s="41">
        <f t="shared" si="8"/>
        <v>0</v>
      </c>
      <c r="K121" s="41">
        <f t="shared" si="9"/>
        <v>0</v>
      </c>
    </row>
    <row r="122" spans="1:11" x14ac:dyDescent="0.25">
      <c r="A122" s="41">
        <v>3</v>
      </c>
      <c r="B122" s="89">
        <v>5</v>
      </c>
      <c r="C122" s="57" t="s">
        <v>76</v>
      </c>
      <c r="D122" s="90">
        <v>1</v>
      </c>
      <c r="E122" s="90" t="s">
        <v>103</v>
      </c>
      <c r="G122" s="89">
        <v>13</v>
      </c>
      <c r="H122" s="41">
        <v>13</v>
      </c>
      <c r="J122" s="41">
        <f t="shared" si="8"/>
        <v>0</v>
      </c>
      <c r="K122" s="41">
        <f t="shared" si="9"/>
        <v>0</v>
      </c>
    </row>
    <row r="123" spans="1:11" x14ac:dyDescent="0.25">
      <c r="A123" s="41">
        <v>4</v>
      </c>
      <c r="B123" s="89">
        <v>11</v>
      </c>
      <c r="C123" s="57" t="s">
        <v>77</v>
      </c>
      <c r="D123" s="90" t="s">
        <v>103</v>
      </c>
      <c r="E123" s="90" t="s">
        <v>103</v>
      </c>
      <c r="G123" s="89">
        <v>9</v>
      </c>
      <c r="H123" s="41">
        <v>9</v>
      </c>
      <c r="J123" s="41">
        <f t="shared" si="8"/>
        <v>-1</v>
      </c>
      <c r="K123" s="41">
        <f t="shared" si="9"/>
        <v>-1</v>
      </c>
    </row>
    <row r="124" spans="1:11" x14ac:dyDescent="0.25">
      <c r="A124" s="41">
        <v>5</v>
      </c>
      <c r="B124" s="89">
        <v>8</v>
      </c>
      <c r="C124" s="57" t="s">
        <v>78</v>
      </c>
      <c r="D124" s="90">
        <v>2</v>
      </c>
      <c r="E124" s="90">
        <v>2</v>
      </c>
      <c r="G124" s="89">
        <v>12</v>
      </c>
      <c r="H124" s="41">
        <v>12</v>
      </c>
      <c r="J124" s="41">
        <f t="shared" si="8"/>
        <v>0</v>
      </c>
      <c r="K124" s="41">
        <f t="shared" si="9"/>
        <v>0</v>
      </c>
    </row>
    <row r="125" spans="1:11" x14ac:dyDescent="0.25">
      <c r="A125" s="41">
        <v>6</v>
      </c>
      <c r="B125" s="89">
        <v>6</v>
      </c>
      <c r="C125" s="57" t="s">
        <v>83</v>
      </c>
      <c r="D125" s="90">
        <v>-1</v>
      </c>
      <c r="E125" s="90">
        <v>1</v>
      </c>
      <c r="G125" s="89">
        <v>6</v>
      </c>
      <c r="H125" s="41">
        <v>5</v>
      </c>
      <c r="J125" s="41">
        <f t="shared" si="8"/>
        <v>1</v>
      </c>
      <c r="K125" s="41">
        <f t="shared" si="9"/>
        <v>0</v>
      </c>
    </row>
    <row r="126" spans="1:11" x14ac:dyDescent="0.25">
      <c r="A126" s="41">
        <v>7</v>
      </c>
      <c r="B126" s="89">
        <v>3</v>
      </c>
      <c r="C126" s="57" t="s">
        <v>88</v>
      </c>
      <c r="D126" s="90">
        <v>0</v>
      </c>
      <c r="E126" s="90" t="s">
        <v>103</v>
      </c>
      <c r="G126" s="89">
        <v>11</v>
      </c>
      <c r="H126" s="41">
        <v>11</v>
      </c>
      <c r="J126" s="41">
        <f t="shared" si="8"/>
        <v>0</v>
      </c>
      <c r="K126" s="41">
        <f t="shared" si="9"/>
        <v>0</v>
      </c>
    </row>
    <row r="127" spans="1:11" x14ac:dyDescent="0.25">
      <c r="A127" s="41">
        <v>8</v>
      </c>
      <c r="B127" s="89">
        <v>9</v>
      </c>
      <c r="C127" s="57" t="s">
        <v>90</v>
      </c>
      <c r="D127" s="90">
        <v>-1</v>
      </c>
      <c r="E127" s="90">
        <v>-1</v>
      </c>
      <c r="G127" s="89">
        <v>10</v>
      </c>
      <c r="H127" s="41">
        <v>10</v>
      </c>
      <c r="J127" s="41">
        <f t="shared" si="8"/>
        <v>2</v>
      </c>
      <c r="K127" s="41">
        <f t="shared" si="9"/>
        <v>2</v>
      </c>
    </row>
    <row r="128" spans="1:11" x14ac:dyDescent="0.25">
      <c r="A128" s="41">
        <v>9</v>
      </c>
      <c r="B128" s="89">
        <v>14</v>
      </c>
      <c r="C128" s="57" t="s">
        <v>100</v>
      </c>
      <c r="D128" s="90" t="s">
        <v>103</v>
      </c>
      <c r="E128" s="90" t="s">
        <v>103</v>
      </c>
      <c r="G128" s="89">
        <v>5</v>
      </c>
      <c r="H128" s="41">
        <v>7</v>
      </c>
      <c r="J128" s="41">
        <f t="shared" si="8"/>
        <v>-1</v>
      </c>
      <c r="K128" s="41">
        <f t="shared" si="9"/>
        <v>1</v>
      </c>
    </row>
    <row r="129" spans="1:11" x14ac:dyDescent="0.25">
      <c r="A129" s="41">
        <v>10</v>
      </c>
      <c r="B129" s="89">
        <v>1</v>
      </c>
      <c r="C129" s="57" t="s">
        <v>104</v>
      </c>
      <c r="D129" s="74" t="s">
        <v>103</v>
      </c>
      <c r="E129" s="74" t="s">
        <v>103</v>
      </c>
      <c r="G129" s="89">
        <v>3</v>
      </c>
      <c r="H129" s="41">
        <v>3</v>
      </c>
      <c r="J129" s="41">
        <f t="shared" si="8"/>
        <v>0</v>
      </c>
      <c r="K129" s="41">
        <f t="shared" si="9"/>
        <v>0</v>
      </c>
    </row>
    <row r="130" spans="1:11" x14ac:dyDescent="0.25">
      <c r="A130" s="41">
        <v>11</v>
      </c>
      <c r="B130" s="89">
        <v>4</v>
      </c>
      <c r="C130" s="57" t="s">
        <v>105</v>
      </c>
      <c r="D130" s="74" t="s">
        <v>103</v>
      </c>
      <c r="E130" s="74" t="s">
        <v>103</v>
      </c>
      <c r="G130" s="89">
        <v>8</v>
      </c>
      <c r="H130" s="41">
        <v>8</v>
      </c>
      <c r="J130" s="41">
        <f t="shared" si="8"/>
        <v>-1</v>
      </c>
      <c r="K130" s="41">
        <f t="shared" si="9"/>
        <v>-1</v>
      </c>
    </row>
    <row r="131" spans="1:11" x14ac:dyDescent="0.25">
      <c r="A131" s="41">
        <v>12</v>
      </c>
      <c r="G131" s="89">
        <v>14</v>
      </c>
      <c r="H131" s="41">
        <v>14</v>
      </c>
      <c r="J131" s="41">
        <f t="shared" si="8"/>
        <v>0</v>
      </c>
      <c r="K131" s="41">
        <f t="shared" si="9"/>
        <v>0</v>
      </c>
    </row>
    <row r="132" spans="1:11" x14ac:dyDescent="0.25">
      <c r="A132" s="41">
        <v>13</v>
      </c>
      <c r="G132" s="89">
        <v>1</v>
      </c>
      <c r="H132" s="41">
        <v>1</v>
      </c>
      <c r="J132" s="41">
        <f t="shared" si="8"/>
        <v>0</v>
      </c>
      <c r="K132" s="41">
        <f t="shared" si="9"/>
        <v>0</v>
      </c>
    </row>
    <row r="133" spans="1:11" ht="51" x14ac:dyDescent="0.25">
      <c r="A133" s="41">
        <v>14</v>
      </c>
      <c r="B133" s="73" t="s">
        <v>102</v>
      </c>
      <c r="C133" s="54" t="s">
        <v>1</v>
      </c>
      <c r="D133" s="54" t="s">
        <v>113</v>
      </c>
      <c r="E133" s="54" t="s">
        <v>107</v>
      </c>
      <c r="G133" s="89">
        <v>4</v>
      </c>
      <c r="H133" s="41">
        <v>4</v>
      </c>
      <c r="J133" s="41">
        <f t="shared" si="8"/>
        <v>0</v>
      </c>
      <c r="K133" s="41">
        <f t="shared" si="9"/>
        <v>0</v>
      </c>
    </row>
    <row r="134" spans="1:11" x14ac:dyDescent="0.25">
      <c r="B134" s="52"/>
      <c r="C134" s="53"/>
      <c r="D134" s="53"/>
      <c r="E134" s="57"/>
    </row>
    <row r="135" spans="1:11" x14ac:dyDescent="0.25">
      <c r="B135" s="89">
        <v>6</v>
      </c>
      <c r="C135" s="57" t="s">
        <v>59</v>
      </c>
      <c r="D135" s="90" t="s">
        <v>103</v>
      </c>
      <c r="E135" s="90">
        <v>2</v>
      </c>
    </row>
    <row r="136" spans="1:11" x14ac:dyDescent="0.25">
      <c r="B136" s="89">
        <v>13</v>
      </c>
      <c r="C136" s="57" t="s">
        <v>61</v>
      </c>
      <c r="D136" s="90">
        <v>-1</v>
      </c>
      <c r="E136" s="90">
        <v>2</v>
      </c>
    </row>
    <row r="137" spans="1:11" x14ac:dyDescent="0.25">
      <c r="B137" s="89">
        <v>16</v>
      </c>
      <c r="C137" s="57" t="s">
        <v>63</v>
      </c>
      <c r="D137" s="90">
        <v>-3</v>
      </c>
      <c r="E137" s="90">
        <v>-2</v>
      </c>
    </row>
    <row r="138" spans="1:11" x14ac:dyDescent="0.25">
      <c r="A138" s="41">
        <v>6</v>
      </c>
      <c r="B138" s="89">
        <v>5</v>
      </c>
      <c r="C138" s="57" t="s">
        <v>66</v>
      </c>
      <c r="D138" s="90">
        <v>-1</v>
      </c>
      <c r="E138" s="90">
        <v>4</v>
      </c>
      <c r="G138" s="89">
        <v>6</v>
      </c>
      <c r="H138" s="41">
        <v>8</v>
      </c>
      <c r="J138" s="41">
        <f t="shared" ref="J138:J155" si="10">G138-B135</f>
        <v>0</v>
      </c>
      <c r="K138" s="41">
        <f t="shared" ref="K138:K155" si="11">H138-B135</f>
        <v>2</v>
      </c>
    </row>
    <row r="139" spans="1:11" x14ac:dyDescent="0.25">
      <c r="A139" s="41">
        <v>13</v>
      </c>
      <c r="B139" s="89">
        <v>10</v>
      </c>
      <c r="C139" s="57" t="s">
        <v>67</v>
      </c>
      <c r="D139" s="90">
        <v>1</v>
      </c>
      <c r="E139" s="90">
        <v>2</v>
      </c>
      <c r="G139" s="89">
        <v>12</v>
      </c>
      <c r="H139" s="41">
        <v>15</v>
      </c>
      <c r="J139" s="41">
        <f t="shared" si="10"/>
        <v>-1</v>
      </c>
      <c r="K139" s="41">
        <f t="shared" si="11"/>
        <v>2</v>
      </c>
    </row>
    <row r="140" spans="1:11" x14ac:dyDescent="0.25">
      <c r="A140" s="41">
        <v>16</v>
      </c>
      <c r="B140" s="89">
        <v>15</v>
      </c>
      <c r="C140" s="57" t="s">
        <v>70</v>
      </c>
      <c r="D140" s="90">
        <v>1</v>
      </c>
      <c r="E140" s="90">
        <v>-2</v>
      </c>
      <c r="G140" s="89">
        <v>13</v>
      </c>
      <c r="H140" s="41">
        <v>14</v>
      </c>
      <c r="J140" s="41">
        <f t="shared" si="10"/>
        <v>-3</v>
      </c>
      <c r="K140" s="41">
        <f t="shared" si="11"/>
        <v>-2</v>
      </c>
    </row>
    <row r="141" spans="1:11" x14ac:dyDescent="0.25">
      <c r="A141" s="41">
        <v>5</v>
      </c>
      <c r="B141" s="89">
        <v>11</v>
      </c>
      <c r="C141" s="57" t="s">
        <v>80</v>
      </c>
      <c r="D141" s="90">
        <v>-2</v>
      </c>
      <c r="E141" s="90">
        <v>-4</v>
      </c>
      <c r="G141" s="89">
        <v>4</v>
      </c>
      <c r="H141" s="41">
        <v>9</v>
      </c>
      <c r="J141" s="41">
        <f t="shared" si="10"/>
        <v>-1</v>
      </c>
      <c r="K141" s="41">
        <f t="shared" si="11"/>
        <v>4</v>
      </c>
    </row>
    <row r="142" spans="1:11" x14ac:dyDescent="0.25">
      <c r="A142" s="41">
        <v>10</v>
      </c>
      <c r="B142" s="89">
        <v>7</v>
      </c>
      <c r="C142" s="57" t="s">
        <v>81</v>
      </c>
      <c r="D142" s="90">
        <v>3</v>
      </c>
      <c r="E142" s="90">
        <v>4</v>
      </c>
      <c r="G142" s="89">
        <v>11</v>
      </c>
      <c r="H142" s="41">
        <v>12</v>
      </c>
      <c r="J142" s="41">
        <f t="shared" si="10"/>
        <v>1</v>
      </c>
      <c r="K142" s="41">
        <f t="shared" si="11"/>
        <v>2</v>
      </c>
    </row>
    <row r="143" spans="1:11" x14ac:dyDescent="0.25">
      <c r="A143" s="41">
        <v>15</v>
      </c>
      <c r="B143" s="89">
        <v>1</v>
      </c>
      <c r="C143" s="57" t="s">
        <v>82</v>
      </c>
      <c r="D143" s="90" t="s">
        <v>103</v>
      </c>
      <c r="E143" s="90" t="s">
        <v>103</v>
      </c>
      <c r="G143" s="89">
        <v>16</v>
      </c>
      <c r="H143" s="41">
        <v>13</v>
      </c>
      <c r="J143" s="41">
        <f t="shared" si="10"/>
        <v>1</v>
      </c>
      <c r="K143" s="41">
        <f t="shared" si="11"/>
        <v>-2</v>
      </c>
    </row>
    <row r="144" spans="1:11" x14ac:dyDescent="0.25">
      <c r="A144" s="41">
        <v>11</v>
      </c>
      <c r="B144" s="89">
        <v>12</v>
      </c>
      <c r="C144" s="57" t="s">
        <v>84</v>
      </c>
      <c r="D144" s="90">
        <v>2</v>
      </c>
      <c r="E144" s="90">
        <v>-2</v>
      </c>
      <c r="G144" s="89">
        <v>9</v>
      </c>
      <c r="H144" s="41">
        <v>7</v>
      </c>
      <c r="J144" s="41">
        <f t="shared" si="10"/>
        <v>-2</v>
      </c>
      <c r="K144" s="41">
        <f t="shared" si="11"/>
        <v>-4</v>
      </c>
    </row>
    <row r="145" spans="1:11" x14ac:dyDescent="0.25">
      <c r="A145" s="41">
        <v>7</v>
      </c>
      <c r="B145" s="89">
        <v>2</v>
      </c>
      <c r="C145" s="57" t="s">
        <v>85</v>
      </c>
      <c r="D145" s="90" t="s">
        <v>103</v>
      </c>
      <c r="E145" s="90" t="s">
        <v>103</v>
      </c>
      <c r="G145" s="89">
        <v>10</v>
      </c>
      <c r="H145" s="41">
        <v>11</v>
      </c>
      <c r="J145" s="41">
        <f t="shared" si="10"/>
        <v>3</v>
      </c>
      <c r="K145" s="41">
        <f t="shared" si="11"/>
        <v>4</v>
      </c>
    </row>
    <row r="146" spans="1:11" x14ac:dyDescent="0.25">
      <c r="A146" s="41">
        <v>1</v>
      </c>
      <c r="B146" s="89">
        <v>8</v>
      </c>
      <c r="C146" s="57" t="s">
        <v>86</v>
      </c>
      <c r="D146" s="90"/>
      <c r="E146" s="90">
        <v>-2</v>
      </c>
      <c r="G146" s="89">
        <v>1</v>
      </c>
      <c r="H146" s="41">
        <v>1</v>
      </c>
      <c r="J146" s="41">
        <f t="shared" si="10"/>
        <v>0</v>
      </c>
      <c r="K146" s="41">
        <f t="shared" si="11"/>
        <v>0</v>
      </c>
    </row>
    <row r="147" spans="1:11" x14ac:dyDescent="0.25">
      <c r="A147" s="41">
        <v>12</v>
      </c>
      <c r="B147" s="89">
        <v>17</v>
      </c>
      <c r="C147" s="57" t="s">
        <v>92</v>
      </c>
      <c r="D147" s="90">
        <v>-2</v>
      </c>
      <c r="E147" s="90">
        <v>-1</v>
      </c>
      <c r="G147" s="89">
        <v>14</v>
      </c>
      <c r="H147" s="41">
        <v>10</v>
      </c>
      <c r="J147" s="41">
        <f t="shared" si="10"/>
        <v>2</v>
      </c>
      <c r="K147" s="41">
        <f t="shared" si="11"/>
        <v>-2</v>
      </c>
    </row>
    <row r="148" spans="1:11" x14ac:dyDescent="0.25">
      <c r="A148" s="41">
        <v>2</v>
      </c>
      <c r="B148" s="89">
        <v>9</v>
      </c>
      <c r="C148" s="57" t="s">
        <v>93</v>
      </c>
      <c r="D148" s="90">
        <v>-1</v>
      </c>
      <c r="E148" s="90">
        <v>-5</v>
      </c>
      <c r="G148" s="89">
        <v>2</v>
      </c>
      <c r="H148" s="41">
        <v>2</v>
      </c>
      <c r="J148" s="41">
        <f t="shared" si="10"/>
        <v>0</v>
      </c>
      <c r="K148" s="41">
        <f t="shared" si="11"/>
        <v>0</v>
      </c>
    </row>
    <row r="149" spans="1:11" x14ac:dyDescent="0.25">
      <c r="A149" s="41">
        <v>8</v>
      </c>
      <c r="B149" s="89">
        <v>3</v>
      </c>
      <c r="C149" s="57" t="s">
        <v>94</v>
      </c>
      <c r="D149" s="90" t="s">
        <v>103</v>
      </c>
      <c r="E149" s="90" t="s">
        <v>103</v>
      </c>
      <c r="G149" s="89">
        <v>7</v>
      </c>
      <c r="H149" s="41">
        <v>6</v>
      </c>
      <c r="J149" s="41">
        <f t="shared" si="10"/>
        <v>-1</v>
      </c>
      <c r="K149" s="41">
        <f t="shared" si="11"/>
        <v>-2</v>
      </c>
    </row>
    <row r="150" spans="1:11" x14ac:dyDescent="0.25">
      <c r="A150" s="41">
        <v>17</v>
      </c>
      <c r="B150" s="89">
        <v>14</v>
      </c>
      <c r="C150" s="57" t="s">
        <v>95</v>
      </c>
      <c r="D150" s="90">
        <v>3</v>
      </c>
      <c r="E150" s="90">
        <v>3</v>
      </c>
      <c r="G150" s="89">
        <v>15</v>
      </c>
      <c r="H150" s="41">
        <v>16</v>
      </c>
      <c r="J150" s="41">
        <f t="shared" si="10"/>
        <v>-2</v>
      </c>
      <c r="K150" s="41">
        <f t="shared" si="11"/>
        <v>-1</v>
      </c>
    </row>
    <row r="151" spans="1:11" x14ac:dyDescent="0.25">
      <c r="A151" s="41">
        <v>9</v>
      </c>
      <c r="B151" s="89">
        <v>18</v>
      </c>
      <c r="C151" s="57" t="s">
        <v>96</v>
      </c>
      <c r="D151" s="90" t="s">
        <v>103</v>
      </c>
      <c r="E151" s="90" t="s">
        <v>103</v>
      </c>
      <c r="G151" s="89">
        <v>8</v>
      </c>
      <c r="H151" s="41">
        <v>4</v>
      </c>
      <c r="J151" s="41">
        <f t="shared" si="10"/>
        <v>-1</v>
      </c>
      <c r="K151" s="41">
        <f t="shared" si="11"/>
        <v>-5</v>
      </c>
    </row>
    <row r="152" spans="1:11" x14ac:dyDescent="0.25">
      <c r="A152" s="41">
        <v>3</v>
      </c>
      <c r="B152" s="89">
        <v>4</v>
      </c>
      <c r="C152" s="57" t="s">
        <v>101</v>
      </c>
      <c r="D152" s="90">
        <v>1</v>
      </c>
      <c r="E152" s="90">
        <v>1</v>
      </c>
      <c r="G152" s="89">
        <v>3</v>
      </c>
      <c r="H152" s="41">
        <v>3</v>
      </c>
      <c r="J152" s="41">
        <f t="shared" si="10"/>
        <v>0</v>
      </c>
      <c r="K152" s="41">
        <f t="shared" si="11"/>
        <v>0</v>
      </c>
    </row>
    <row r="153" spans="1:11" x14ac:dyDescent="0.25">
      <c r="A153" s="41">
        <v>14</v>
      </c>
      <c r="G153" s="89">
        <v>17</v>
      </c>
      <c r="H153" s="41">
        <v>17</v>
      </c>
      <c r="J153" s="41">
        <f t="shared" si="10"/>
        <v>3</v>
      </c>
      <c r="K153" s="41">
        <f t="shared" si="11"/>
        <v>3</v>
      </c>
    </row>
    <row r="154" spans="1:11" x14ac:dyDescent="0.25">
      <c r="A154" s="41">
        <v>18</v>
      </c>
      <c r="G154" s="89">
        <v>18</v>
      </c>
      <c r="H154" s="41">
        <v>18</v>
      </c>
      <c r="J154" s="41">
        <f t="shared" si="10"/>
        <v>0</v>
      </c>
      <c r="K154" s="41">
        <f t="shared" si="11"/>
        <v>0</v>
      </c>
    </row>
    <row r="155" spans="1:11" ht="51" x14ac:dyDescent="0.25">
      <c r="A155" s="41">
        <v>4</v>
      </c>
      <c r="B155" s="73" t="s">
        <v>102</v>
      </c>
      <c r="C155" s="54" t="s">
        <v>1</v>
      </c>
      <c r="D155" s="54" t="s">
        <v>113</v>
      </c>
      <c r="E155" s="54" t="s">
        <v>107</v>
      </c>
      <c r="G155" s="89">
        <v>5</v>
      </c>
      <c r="H155" s="41">
        <v>5</v>
      </c>
      <c r="J155" s="41">
        <f t="shared" si="10"/>
        <v>1</v>
      </c>
      <c r="K155" s="41">
        <f t="shared" si="11"/>
        <v>1</v>
      </c>
    </row>
    <row r="156" spans="1:11" x14ac:dyDescent="0.25">
      <c r="B156" s="52"/>
      <c r="C156" s="53"/>
      <c r="D156" s="53"/>
      <c r="E156" s="57"/>
    </row>
    <row r="157" spans="1:11" x14ac:dyDescent="0.25">
      <c r="B157" s="89">
        <v>6</v>
      </c>
      <c r="C157" s="57" t="s">
        <v>62</v>
      </c>
      <c r="D157" s="90">
        <v>-1</v>
      </c>
      <c r="E157" s="90" t="s">
        <v>103</v>
      </c>
    </row>
    <row r="158" spans="1:11" x14ac:dyDescent="0.25">
      <c r="B158" s="89">
        <v>13</v>
      </c>
      <c r="C158" s="57" t="s">
        <v>64</v>
      </c>
      <c r="D158" s="90">
        <v>-1</v>
      </c>
      <c r="E158" s="90">
        <v>-1</v>
      </c>
    </row>
    <row r="159" spans="1:11" x14ac:dyDescent="0.25">
      <c r="B159" s="89">
        <v>11</v>
      </c>
      <c r="C159" s="57" t="s">
        <v>68</v>
      </c>
      <c r="D159" s="90" t="s">
        <v>103</v>
      </c>
      <c r="E159" s="90">
        <v>-1</v>
      </c>
    </row>
    <row r="160" spans="1:11" x14ac:dyDescent="0.25">
      <c r="A160" s="41">
        <v>6</v>
      </c>
      <c r="B160" s="89">
        <v>5</v>
      </c>
      <c r="C160" s="57" t="s">
        <v>73</v>
      </c>
      <c r="D160" s="90">
        <v>1</v>
      </c>
      <c r="E160" s="90">
        <v>2</v>
      </c>
      <c r="G160" s="89">
        <v>5</v>
      </c>
      <c r="H160" s="41">
        <v>6</v>
      </c>
      <c r="J160" s="41">
        <f t="shared" ref="J160:J172" si="12">G160-B157</f>
        <v>-1</v>
      </c>
      <c r="K160" s="41">
        <f t="shared" ref="K160:K172" si="13">H160-B157</f>
        <v>0</v>
      </c>
    </row>
    <row r="161" spans="1:11" x14ac:dyDescent="0.25">
      <c r="A161" s="41">
        <v>13</v>
      </c>
      <c r="B161" s="89">
        <v>3</v>
      </c>
      <c r="C161" s="57" t="s">
        <v>74</v>
      </c>
      <c r="D161" s="90">
        <v>1</v>
      </c>
      <c r="E161" s="90">
        <v>2</v>
      </c>
      <c r="G161" s="89">
        <v>12</v>
      </c>
      <c r="H161" s="41">
        <v>12</v>
      </c>
      <c r="J161" s="41">
        <f t="shared" si="12"/>
        <v>-1</v>
      </c>
      <c r="K161" s="41">
        <f t="shared" si="13"/>
        <v>-1</v>
      </c>
    </row>
    <row r="162" spans="1:11" x14ac:dyDescent="0.25">
      <c r="A162" s="41">
        <v>11</v>
      </c>
      <c r="B162" s="89">
        <v>8</v>
      </c>
      <c r="C162" s="57" t="s">
        <v>75</v>
      </c>
      <c r="D162" s="90">
        <v>2</v>
      </c>
      <c r="E162" s="90">
        <v>5</v>
      </c>
      <c r="G162" s="89">
        <v>11</v>
      </c>
      <c r="H162" s="41">
        <v>10</v>
      </c>
      <c r="J162" s="41">
        <f t="shared" si="12"/>
        <v>0</v>
      </c>
      <c r="K162" s="41">
        <f t="shared" si="13"/>
        <v>-1</v>
      </c>
    </row>
    <row r="163" spans="1:11" x14ac:dyDescent="0.25">
      <c r="A163" s="41">
        <v>5</v>
      </c>
      <c r="B163" s="89">
        <v>10</v>
      </c>
      <c r="C163" s="57" t="s">
        <v>79</v>
      </c>
      <c r="D163" s="90">
        <v>-1</v>
      </c>
      <c r="E163" s="90">
        <v>-2</v>
      </c>
      <c r="G163" s="89">
        <v>6</v>
      </c>
      <c r="H163" s="41">
        <v>7</v>
      </c>
      <c r="J163" s="41">
        <f t="shared" si="12"/>
        <v>1</v>
      </c>
      <c r="K163" s="41">
        <f t="shared" si="13"/>
        <v>2</v>
      </c>
    </row>
    <row r="164" spans="1:11" x14ac:dyDescent="0.25">
      <c r="A164" s="41">
        <v>3</v>
      </c>
      <c r="B164" s="89">
        <v>12</v>
      </c>
      <c r="C164" s="57" t="s">
        <v>87</v>
      </c>
      <c r="D164" s="90">
        <v>1</v>
      </c>
      <c r="E164" s="90">
        <v>-1</v>
      </c>
      <c r="G164" s="89">
        <v>4</v>
      </c>
      <c r="H164" s="41">
        <v>5</v>
      </c>
      <c r="J164" s="41">
        <f t="shared" si="12"/>
        <v>1</v>
      </c>
      <c r="K164" s="41">
        <f t="shared" si="13"/>
        <v>2</v>
      </c>
    </row>
    <row r="165" spans="1:11" x14ac:dyDescent="0.25">
      <c r="A165" s="41">
        <v>8</v>
      </c>
      <c r="B165" s="89">
        <v>2</v>
      </c>
      <c r="C165" s="57" t="s">
        <v>89</v>
      </c>
      <c r="D165" s="74" t="s">
        <v>103</v>
      </c>
      <c r="E165" s="74" t="s">
        <v>103</v>
      </c>
      <c r="G165" s="89">
        <v>10</v>
      </c>
      <c r="H165" s="41">
        <v>13</v>
      </c>
      <c r="J165" s="41">
        <f t="shared" si="12"/>
        <v>2</v>
      </c>
      <c r="K165" s="41">
        <f t="shared" si="13"/>
        <v>5</v>
      </c>
    </row>
    <row r="166" spans="1:11" x14ac:dyDescent="0.25">
      <c r="A166" s="41">
        <v>10</v>
      </c>
      <c r="B166" s="89">
        <v>4</v>
      </c>
      <c r="C166" s="57" t="s">
        <v>91</v>
      </c>
      <c r="D166" s="90">
        <v>-1</v>
      </c>
      <c r="E166" s="90">
        <v>-1</v>
      </c>
      <c r="G166" s="89">
        <v>9</v>
      </c>
      <c r="H166" s="41">
        <v>8</v>
      </c>
      <c r="J166" s="41">
        <f t="shared" si="12"/>
        <v>-1</v>
      </c>
      <c r="K166" s="41">
        <f t="shared" si="13"/>
        <v>-2</v>
      </c>
    </row>
    <row r="167" spans="1:11" x14ac:dyDescent="0.25">
      <c r="A167" s="41">
        <v>12</v>
      </c>
      <c r="B167" s="89">
        <v>1</v>
      </c>
      <c r="C167" s="57" t="s">
        <v>97</v>
      </c>
      <c r="D167" s="90" t="s">
        <v>103</v>
      </c>
      <c r="E167" s="90" t="s">
        <v>103</v>
      </c>
      <c r="G167" s="89">
        <v>13</v>
      </c>
      <c r="H167" s="41">
        <v>11</v>
      </c>
      <c r="J167" s="41">
        <f t="shared" si="12"/>
        <v>1</v>
      </c>
      <c r="K167" s="41">
        <f t="shared" si="13"/>
        <v>-1</v>
      </c>
    </row>
    <row r="168" spans="1:11" x14ac:dyDescent="0.25">
      <c r="A168" s="41">
        <v>2</v>
      </c>
      <c r="B168" s="89">
        <v>7</v>
      </c>
      <c r="C168" s="57" t="s">
        <v>98</v>
      </c>
      <c r="D168" s="90" t="s">
        <v>103</v>
      </c>
      <c r="E168" s="90">
        <v>-3</v>
      </c>
      <c r="G168" s="89">
        <v>2</v>
      </c>
      <c r="H168" s="41">
        <v>2</v>
      </c>
      <c r="J168" s="41">
        <f t="shared" si="12"/>
        <v>0</v>
      </c>
      <c r="K168" s="41">
        <f t="shared" si="13"/>
        <v>0</v>
      </c>
    </row>
    <row r="169" spans="1:11" x14ac:dyDescent="0.25">
      <c r="A169" s="41">
        <v>4</v>
      </c>
      <c r="B169" s="89">
        <v>9</v>
      </c>
      <c r="C169" s="57" t="s">
        <v>99</v>
      </c>
      <c r="D169" s="90">
        <v>-1</v>
      </c>
      <c r="E169" s="90" t="s">
        <v>103</v>
      </c>
      <c r="G169" s="89">
        <v>3</v>
      </c>
      <c r="H169" s="41">
        <v>3</v>
      </c>
      <c r="J169" s="41">
        <f t="shared" si="12"/>
        <v>-1</v>
      </c>
      <c r="K169" s="41">
        <f t="shared" si="13"/>
        <v>-1</v>
      </c>
    </row>
    <row r="170" spans="1:11" x14ac:dyDescent="0.25">
      <c r="A170" s="41">
        <v>1</v>
      </c>
      <c r="G170" s="89">
        <v>1</v>
      </c>
      <c r="H170" s="41">
        <v>1</v>
      </c>
      <c r="J170" s="41">
        <f t="shared" si="12"/>
        <v>0</v>
      </c>
      <c r="K170" s="41">
        <f t="shared" si="13"/>
        <v>0</v>
      </c>
    </row>
    <row r="171" spans="1:11" x14ac:dyDescent="0.25">
      <c r="A171" s="41">
        <v>7</v>
      </c>
      <c r="G171" s="89">
        <v>7</v>
      </c>
      <c r="H171" s="41">
        <v>4</v>
      </c>
      <c r="J171" s="41">
        <f t="shared" si="12"/>
        <v>0</v>
      </c>
      <c r="K171" s="41">
        <f t="shared" si="13"/>
        <v>-3</v>
      </c>
    </row>
    <row r="172" spans="1:11" x14ac:dyDescent="0.25">
      <c r="A172" s="41">
        <v>9</v>
      </c>
      <c r="G172" s="89">
        <v>8</v>
      </c>
      <c r="H172" s="41">
        <v>9</v>
      </c>
      <c r="J172" s="41">
        <f t="shared" si="12"/>
        <v>-1</v>
      </c>
      <c r="K172" s="41">
        <f t="shared" si="13"/>
        <v>0</v>
      </c>
    </row>
  </sheetData>
  <autoFilter ref="B116:E116"/>
  <sortState ref="B5:E49">
    <sortCondition ref="C5"/>
  </sortState>
  <mergeCells count="2">
    <mergeCell ref="B72:E72"/>
    <mergeCell ref="B2:E2"/>
  </mergeCells>
  <conditionalFormatting sqref="D40:E40 D5:E8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49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65:E65 D56:E56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61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68">
    <cfRule type="iconSet" priority="3901">
      <iconSet iconSet="3Arrows">
        <cfvo type="percent" val="0"/>
        <cfvo type="percent" val="33"/>
        <cfvo type="percent" val="67"/>
      </iconSet>
    </cfRule>
  </conditionalFormatting>
  <conditionalFormatting sqref="D66:D68 D58:D64">
    <cfRule type="iconSet" priority="3911">
      <iconSet iconSet="3Arrows">
        <cfvo type="percent" val="0"/>
        <cfvo type="num" val="0"/>
        <cfvo type="num" val="0" gte="0"/>
      </iconSet>
    </cfRule>
  </conditionalFormatting>
  <conditionalFormatting sqref="D65:E65 D62:D64 D58:D60 D56:E56 D66:D67">
    <cfRule type="iconSet" priority="3913">
      <iconSet iconSet="3Arrows">
        <cfvo type="percent" val="0"/>
        <cfvo type="num" val="0"/>
        <cfvo type="num" val="0" gte="0"/>
      </iconSet>
    </cfRule>
  </conditionalFormatting>
  <conditionalFormatting sqref="B56:B69">
    <cfRule type="colorScale" priority="39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69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69:E69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56:E68">
    <cfRule type="iconSet" priority="3929">
      <iconSet iconSet="3Arrows">
        <cfvo type="percent" val="0"/>
        <cfvo type="num" val="0"/>
        <cfvo type="num" val="0" gte="0"/>
      </iconSet>
    </cfRule>
  </conditionalFormatting>
  <conditionalFormatting sqref="D78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90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83">
    <cfRule type="iconSet" priority="4027">
      <iconSet iconSet="3Arrows">
        <cfvo type="percent" val="0"/>
        <cfvo type="percent" val="33"/>
        <cfvo type="percent" val="67"/>
      </iconSet>
    </cfRule>
  </conditionalFormatting>
  <conditionalFormatting sqref="D75:E76">
    <cfRule type="iconSet" priority="4039">
      <iconSet iconSet="3Arrows">
        <cfvo type="percent" val="0"/>
        <cfvo type="num" val="0"/>
        <cfvo type="num" val="0" gte="0"/>
      </iconSet>
    </cfRule>
  </conditionalFormatting>
  <conditionalFormatting sqref="D79:D92">
    <cfRule type="iconSet" priority="4040">
      <iconSet iconSet="3Arrows">
        <cfvo type="percent" val="0"/>
        <cfvo type="num" val="0"/>
        <cfvo type="num" val="0" gte="0"/>
      </iconSet>
    </cfRule>
  </conditionalFormatting>
  <conditionalFormatting sqref="D78:D82 D84 D76:E76 D86:D92">
    <cfRule type="iconSet" priority="4042">
      <iconSet iconSet="3Arrows">
        <cfvo type="percent" val="0"/>
        <cfvo type="num" val="0"/>
        <cfvo type="num" val="0" gte="0"/>
      </iconSet>
    </cfRule>
  </conditionalFormatting>
  <conditionalFormatting sqref="B75:B92">
    <cfRule type="colorScale" priority="40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5:E92">
    <cfRule type="iconSet" priority="4049">
      <iconSet iconSet="3Arrows">
        <cfvo type="percent" val="0"/>
        <cfvo type="num" val="0"/>
        <cfvo type="num" val="0" gte="0"/>
      </iconSet>
    </cfRule>
  </conditionalFormatting>
  <conditionalFormatting sqref="D108:E108 D97:E97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106">
    <cfRule type="iconSet" priority="61">
      <iconSet iconSet="3Arrows">
        <cfvo type="percent" val="0"/>
        <cfvo type="percent" val="33"/>
        <cfvo type="percent" val="67"/>
      </iconSet>
    </cfRule>
  </conditionalFormatting>
  <conditionalFormatting sqref="D105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09 D99:D107">
    <cfRule type="iconSet" priority="4161">
      <iconSet iconSet="3Arrows">
        <cfvo type="percent" val="0"/>
        <cfvo type="num" val="0"/>
        <cfvo type="num" val="0" gte="0"/>
      </iconSet>
    </cfRule>
  </conditionalFormatting>
  <conditionalFormatting sqref="D108:E108 D103:D104 D99:D101 D97:E98 D107 D109">
    <cfRule type="iconSet" priority="4163">
      <iconSet iconSet="3Arrows">
        <cfvo type="percent" val="0"/>
        <cfvo type="num" val="0"/>
        <cfvo type="num" val="0" gte="0"/>
      </iconSet>
    </cfRule>
  </conditionalFormatting>
  <conditionalFormatting sqref="B97:B109">
    <cfRule type="colorScale" priority="4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:E109">
    <cfRule type="iconSet" priority="4170">
      <iconSet iconSet="3Arrows">
        <cfvo type="percent" val="0"/>
        <cfvo type="num" val="0"/>
        <cfvo type="num" val="0" gte="0"/>
      </iconSet>
    </cfRule>
  </conditionalFormatting>
  <conditionalFormatting sqref="B5:B50">
    <cfRule type="colorScale" priority="4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0">
    <cfRule type="iconSet" priority="4173">
      <iconSet iconSet="3Arrows">
        <cfvo type="percent" val="0"/>
        <cfvo type="num" val="0"/>
        <cfvo type="num" val="0" gte="0"/>
      </iconSet>
    </cfRule>
  </conditionalFormatting>
  <conditionalFormatting sqref="D13:D39 D41:D50">
    <cfRule type="iconSet" priority="4191">
      <iconSet iconSet="3Arrows">
        <cfvo type="percent" val="0"/>
        <cfvo type="num" val="0"/>
        <cfvo type="num" val="0" gte="0"/>
      </iconSet>
    </cfRule>
  </conditionalFormatting>
  <conditionalFormatting sqref="D40:E40 D23:D25 D48 D10:E10 D12:D20 D27:D28 D6:E8 D41:D46 D50 D30:D39">
    <cfRule type="iconSet" priority="4204">
      <iconSet iconSet="3Arrows">
        <cfvo type="percent" val="0"/>
        <cfvo type="num" val="0"/>
        <cfvo type="num" val="0" gte="0"/>
      </iconSet>
    </cfRule>
  </conditionalFormatting>
  <conditionalFormatting sqref="D126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D118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117:E117">
    <cfRule type="iconSet" priority="4307">
      <iconSet iconSet="3Arrows">
        <cfvo type="percent" val="0"/>
        <cfvo type="num" val="0"/>
        <cfvo type="num" val="0" gte="0"/>
      </iconSet>
    </cfRule>
  </conditionalFormatting>
  <conditionalFormatting sqref="D119:D127 D129:D130">
    <cfRule type="iconSet" priority="4317">
      <iconSet iconSet="3Arrows">
        <cfvo type="percent" val="0"/>
        <cfvo type="num" val="0"/>
        <cfvo type="num" val="0" gte="0"/>
      </iconSet>
    </cfRule>
  </conditionalFormatting>
  <conditionalFormatting sqref="B117:B127 B129:B130">
    <cfRule type="colorScale" priority="43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7:E127 D129:E130">
    <cfRule type="iconSet" priority="4323">
      <iconSet iconSet="3Arrows">
        <cfvo type="percent" val="0"/>
        <cfvo type="num" val="0"/>
        <cfvo type="num" val="0" gte="0"/>
      </iconSet>
    </cfRule>
  </conditionalFormatting>
  <conditionalFormatting sqref="B128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8:E12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28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29:D130 D118:D124 D117:E117 D127">
    <cfRule type="iconSet" priority="4326">
      <iconSet iconSet="3Arrows">
        <cfvo type="percent" val="0"/>
        <cfvo type="num" val="0"/>
        <cfvo type="num" val="0" gte="0"/>
      </iconSet>
    </cfRule>
  </conditionalFormatting>
  <conditionalFormatting sqref="G120:G133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1:E151 D135:E136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4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42">
    <cfRule type="iconSet" priority="4408">
      <iconSet iconSet="3Arrows">
        <cfvo type="percent" val="0"/>
        <cfvo type="percent" val="33"/>
        <cfvo type="percent" val="67"/>
      </iconSet>
    </cfRule>
  </conditionalFormatting>
  <conditionalFormatting sqref="D152 D139:D150">
    <cfRule type="iconSet" priority="4420">
      <iconSet iconSet="3Arrows">
        <cfvo type="percent" val="0"/>
        <cfvo type="num" val="0"/>
        <cfvo type="num" val="0" gte="0"/>
      </iconSet>
    </cfRule>
  </conditionalFormatting>
  <conditionalFormatting sqref="D151:E151 D138:D141 D143 D136:E136 D145:D150 D152">
    <cfRule type="iconSet" priority="4422">
      <iconSet iconSet="3Arrows">
        <cfvo type="percent" val="0"/>
        <cfvo type="num" val="0"/>
        <cfvo type="num" val="0" gte="0"/>
      </iconSet>
    </cfRule>
  </conditionalFormatting>
  <conditionalFormatting sqref="B135:B152">
    <cfRule type="colorScale" priority="44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5:E152">
    <cfRule type="iconSet" priority="4430">
      <iconSet iconSet="3Arrows">
        <cfvo type="percent" val="0"/>
        <cfvo type="num" val="0"/>
        <cfvo type="num" val="0" gte="0"/>
      </iconSet>
    </cfRule>
  </conditionalFormatting>
  <conditionalFormatting sqref="G138:G15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5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D157:E157">
    <cfRule type="iconSet" priority="4541">
      <iconSet iconSet="3Arrows">
        <cfvo type="percent" val="0"/>
        <cfvo type="num" val="0"/>
        <cfvo type="num" val="0" gte="0"/>
      </iconSet>
    </cfRule>
  </conditionalFormatting>
  <conditionalFormatting sqref="D159:D169">
    <cfRule type="iconSet" priority="4550">
      <iconSet iconSet="3Arrows">
        <cfvo type="percent" val="0"/>
        <cfvo type="num" val="0"/>
        <cfvo type="num" val="0" gte="0"/>
      </iconSet>
    </cfRule>
  </conditionalFormatting>
  <conditionalFormatting sqref="D163:D164 D159:D161 D157:E158 D166:D169">
    <cfRule type="iconSet" priority="4551">
      <iconSet iconSet="3Arrows">
        <cfvo type="percent" val="0"/>
        <cfvo type="num" val="0"/>
        <cfvo type="num" val="0" gte="0"/>
      </iconSet>
    </cfRule>
  </conditionalFormatting>
  <conditionalFormatting sqref="B157:B169">
    <cfRule type="colorScale" priority="45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7:E169">
    <cfRule type="iconSet" priority="4556">
      <iconSet iconSet="3Arrows">
        <cfvo type="percent" val="0"/>
        <cfvo type="num" val="0"/>
        <cfvo type="num" val="0" gte="0"/>
      </iconSet>
    </cfRule>
  </conditionalFormatting>
  <conditionalFormatting sqref="G160:G17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4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72"/>
  <sheetViews>
    <sheetView zoomScaleNormal="100" workbookViewId="0">
      <selection activeCell="B2" sqref="B2:E49"/>
    </sheetView>
  </sheetViews>
  <sheetFormatPr defaultColWidth="9.140625" defaultRowHeight="15" x14ac:dyDescent="0.25"/>
  <cols>
    <col min="1" max="1" width="13.42578125" style="41" customWidth="1"/>
    <col min="2" max="2" width="20.140625" style="41" customWidth="1"/>
    <col min="3" max="3" width="40.85546875" style="41" customWidth="1"/>
    <col min="4" max="4" width="24.85546875" style="41" customWidth="1"/>
    <col min="5" max="5" width="15.7109375" style="41" customWidth="1"/>
    <col min="6" max="6" width="9.140625" style="41"/>
    <col min="7" max="7" width="12.85546875" style="41" customWidth="1"/>
    <col min="8" max="16384" width="9.140625" style="41"/>
  </cols>
  <sheetData>
    <row r="2" spans="2:14" ht="45" customHeight="1" x14ac:dyDescent="0.25">
      <c r="B2" s="134" t="s">
        <v>122</v>
      </c>
      <c r="C2" s="134"/>
      <c r="D2" s="134"/>
      <c r="E2" s="134"/>
    </row>
    <row r="3" spans="2:14" ht="54" customHeight="1" x14ac:dyDescent="0.25">
      <c r="B3" s="73" t="s">
        <v>102</v>
      </c>
      <c r="C3" s="54" t="s">
        <v>1</v>
      </c>
      <c r="D3" s="54" t="s">
        <v>123</v>
      </c>
      <c r="E3" s="54" t="s">
        <v>107</v>
      </c>
    </row>
    <row r="4" spans="2:14" ht="0.75" hidden="1" customHeight="1" x14ac:dyDescent="0.25">
      <c r="B4" s="52"/>
      <c r="C4" s="53"/>
      <c r="D4" s="53"/>
      <c r="E4" s="57"/>
    </row>
    <row r="5" spans="2:14" x14ac:dyDescent="0.25">
      <c r="B5" s="89">
        <v>1</v>
      </c>
      <c r="C5" s="57" t="s">
        <v>7</v>
      </c>
      <c r="D5" s="74" t="s">
        <v>103</v>
      </c>
      <c r="E5" s="74" t="s">
        <v>103</v>
      </c>
      <c r="G5" s="41" t="s">
        <v>23</v>
      </c>
      <c r="H5" s="41">
        <v>29</v>
      </c>
      <c r="I5" s="41">
        <v>27</v>
      </c>
      <c r="J5" s="41">
        <f>H5-I5</f>
        <v>2</v>
      </c>
      <c r="L5" s="89">
        <v>32</v>
      </c>
      <c r="N5" s="41">
        <f>L5-I5</f>
        <v>5</v>
      </c>
    </row>
    <row r="6" spans="2:14" x14ac:dyDescent="0.25">
      <c r="B6" s="89">
        <v>2</v>
      </c>
      <c r="C6" s="57" t="s">
        <v>8</v>
      </c>
      <c r="D6" s="74" t="s">
        <v>103</v>
      </c>
      <c r="E6" s="74" t="s">
        <v>103</v>
      </c>
      <c r="G6" s="41" t="s">
        <v>24</v>
      </c>
      <c r="H6" s="41">
        <v>13</v>
      </c>
      <c r="I6" s="41">
        <v>13</v>
      </c>
      <c r="J6" s="41">
        <f t="shared" ref="J6:J49" si="0">H6-I6</f>
        <v>0</v>
      </c>
      <c r="L6" s="89">
        <v>13</v>
      </c>
      <c r="N6" s="41">
        <f t="shared" ref="N6:N49" si="1">L6-I6</f>
        <v>0</v>
      </c>
    </row>
    <row r="7" spans="2:14" x14ac:dyDescent="0.25">
      <c r="B7" s="89">
        <v>3</v>
      </c>
      <c r="C7" s="57" t="s">
        <v>11</v>
      </c>
      <c r="D7" s="90" t="s">
        <v>103</v>
      </c>
      <c r="E7" s="90" t="s">
        <v>103</v>
      </c>
      <c r="G7" s="41" t="s">
        <v>46</v>
      </c>
      <c r="H7" s="41">
        <v>41</v>
      </c>
      <c r="I7" s="41">
        <v>41</v>
      </c>
      <c r="J7" s="41">
        <f t="shared" si="0"/>
        <v>0</v>
      </c>
      <c r="L7" s="89">
        <v>41</v>
      </c>
      <c r="N7" s="41">
        <f t="shared" si="1"/>
        <v>0</v>
      </c>
    </row>
    <row r="8" spans="2:14" x14ac:dyDescent="0.25">
      <c r="B8" s="89">
        <v>4</v>
      </c>
      <c r="C8" s="57" t="s">
        <v>10</v>
      </c>
      <c r="D8" s="90" t="s">
        <v>103</v>
      </c>
      <c r="E8" s="90">
        <v>1</v>
      </c>
      <c r="G8" s="41" t="s">
        <v>21</v>
      </c>
      <c r="H8" s="41">
        <v>15</v>
      </c>
      <c r="I8" s="41">
        <v>17</v>
      </c>
      <c r="J8" s="41">
        <f t="shared" si="0"/>
        <v>-2</v>
      </c>
      <c r="L8" s="89">
        <v>15</v>
      </c>
      <c r="N8" s="41">
        <f t="shared" si="1"/>
        <v>-2</v>
      </c>
    </row>
    <row r="9" spans="2:14" x14ac:dyDescent="0.25">
      <c r="B9" s="89">
        <v>5</v>
      </c>
      <c r="C9" s="57" t="s">
        <v>9</v>
      </c>
      <c r="D9" s="90" t="s">
        <v>103</v>
      </c>
      <c r="E9" s="90">
        <v>-1</v>
      </c>
      <c r="G9" s="41" t="s">
        <v>33</v>
      </c>
      <c r="H9" s="41">
        <v>39</v>
      </c>
      <c r="I9" s="41">
        <v>33</v>
      </c>
      <c r="J9" s="41">
        <f t="shared" si="0"/>
        <v>6</v>
      </c>
      <c r="L9" s="89">
        <v>39</v>
      </c>
      <c r="N9" s="41">
        <f t="shared" si="1"/>
        <v>6</v>
      </c>
    </row>
    <row r="10" spans="2:14" x14ac:dyDescent="0.25">
      <c r="B10" s="89">
        <v>6</v>
      </c>
      <c r="C10" s="57" t="s">
        <v>12</v>
      </c>
      <c r="D10" s="90">
        <v>2</v>
      </c>
      <c r="E10" s="90">
        <v>5</v>
      </c>
      <c r="G10" s="41" t="s">
        <v>45</v>
      </c>
      <c r="H10" s="41">
        <v>34</v>
      </c>
      <c r="I10" s="41">
        <v>29</v>
      </c>
      <c r="J10" s="41">
        <f t="shared" si="0"/>
        <v>5</v>
      </c>
      <c r="L10" s="89">
        <v>29</v>
      </c>
      <c r="N10" s="41">
        <f t="shared" si="1"/>
        <v>0</v>
      </c>
    </row>
    <row r="11" spans="2:14" ht="15" customHeight="1" x14ac:dyDescent="0.25">
      <c r="B11" s="89">
        <v>7</v>
      </c>
      <c r="C11" s="57" t="s">
        <v>13</v>
      </c>
      <c r="D11" s="90">
        <v>-1</v>
      </c>
      <c r="E11" s="90">
        <v>-1</v>
      </c>
      <c r="G11" s="41" t="s">
        <v>8</v>
      </c>
      <c r="H11" s="41">
        <v>2</v>
      </c>
      <c r="I11" s="41">
        <v>2</v>
      </c>
      <c r="J11" s="41">
        <f t="shared" si="0"/>
        <v>0</v>
      </c>
      <c r="L11" s="89">
        <v>2</v>
      </c>
      <c r="N11" s="41">
        <f t="shared" si="1"/>
        <v>0</v>
      </c>
    </row>
    <row r="12" spans="2:14" x14ac:dyDescent="0.25">
      <c r="B12" s="89">
        <v>8</v>
      </c>
      <c r="C12" s="57" t="s">
        <v>14</v>
      </c>
      <c r="D12" s="90">
        <v>-1</v>
      </c>
      <c r="E12" s="90">
        <v>-1</v>
      </c>
      <c r="G12" s="41" t="s">
        <v>30</v>
      </c>
      <c r="H12" s="41">
        <v>31</v>
      </c>
      <c r="I12" s="41">
        <v>25</v>
      </c>
      <c r="J12" s="41">
        <f t="shared" si="0"/>
        <v>6</v>
      </c>
      <c r="L12" s="89">
        <v>26</v>
      </c>
      <c r="N12" s="41">
        <f t="shared" si="1"/>
        <v>1</v>
      </c>
    </row>
    <row r="13" spans="2:14" x14ac:dyDescent="0.25">
      <c r="B13" s="89">
        <v>9</v>
      </c>
      <c r="C13" s="57" t="s">
        <v>15</v>
      </c>
      <c r="D13" s="90" t="s">
        <v>103</v>
      </c>
      <c r="E13" s="90">
        <v>5</v>
      </c>
      <c r="G13" s="41" t="s">
        <v>34</v>
      </c>
      <c r="H13" s="41">
        <v>37</v>
      </c>
      <c r="I13" s="41">
        <v>40</v>
      </c>
      <c r="J13" s="41">
        <f t="shared" si="0"/>
        <v>-3</v>
      </c>
      <c r="L13" s="89">
        <v>36</v>
      </c>
      <c r="N13" s="41">
        <f t="shared" si="1"/>
        <v>-4</v>
      </c>
    </row>
    <row r="14" spans="2:14" x14ac:dyDescent="0.25">
      <c r="B14" s="89">
        <v>10</v>
      </c>
      <c r="C14" s="57" t="s">
        <v>29</v>
      </c>
      <c r="D14" s="90" t="s">
        <v>103</v>
      </c>
      <c r="E14" s="90">
        <v>-2</v>
      </c>
      <c r="G14" s="41" t="s">
        <v>49</v>
      </c>
      <c r="H14" s="41">
        <v>32</v>
      </c>
      <c r="I14" s="41">
        <v>38</v>
      </c>
      <c r="J14" s="41">
        <f t="shared" si="0"/>
        <v>-6</v>
      </c>
      <c r="L14" s="89">
        <v>40</v>
      </c>
      <c r="N14" s="41">
        <f t="shared" si="1"/>
        <v>2</v>
      </c>
    </row>
    <row r="15" spans="2:14" x14ac:dyDescent="0.25">
      <c r="B15" s="89">
        <v>11</v>
      </c>
      <c r="C15" s="57" t="s">
        <v>20</v>
      </c>
      <c r="D15" s="90" t="s">
        <v>103</v>
      </c>
      <c r="E15" s="90">
        <v>1</v>
      </c>
      <c r="G15" s="41" t="s">
        <v>16</v>
      </c>
      <c r="H15" s="41">
        <v>24</v>
      </c>
      <c r="I15" s="41">
        <v>21</v>
      </c>
      <c r="J15" s="41">
        <f t="shared" si="0"/>
        <v>3</v>
      </c>
      <c r="L15" s="89">
        <v>22</v>
      </c>
      <c r="N15" s="41">
        <f t="shared" si="1"/>
        <v>1</v>
      </c>
    </row>
    <row r="16" spans="2:14" x14ac:dyDescent="0.25">
      <c r="B16" s="89">
        <v>12</v>
      </c>
      <c r="C16" s="57" t="s">
        <v>35</v>
      </c>
      <c r="D16" s="90" t="s">
        <v>103</v>
      </c>
      <c r="E16" s="90">
        <v>8</v>
      </c>
      <c r="G16" s="41" t="s">
        <v>38</v>
      </c>
      <c r="H16" s="41">
        <v>38</v>
      </c>
      <c r="I16" s="41">
        <v>34</v>
      </c>
      <c r="J16" s="41">
        <f t="shared" si="0"/>
        <v>4</v>
      </c>
      <c r="L16" s="89">
        <v>34</v>
      </c>
      <c r="N16" s="41">
        <f t="shared" si="1"/>
        <v>0</v>
      </c>
    </row>
    <row r="17" spans="2:14" x14ac:dyDescent="0.25">
      <c r="B17" s="89">
        <v>13</v>
      </c>
      <c r="C17" s="57" t="s">
        <v>24</v>
      </c>
      <c r="D17" s="90" t="s">
        <v>103</v>
      </c>
      <c r="E17" s="90" t="s">
        <v>103</v>
      </c>
      <c r="G17" s="41" t="s">
        <v>22</v>
      </c>
      <c r="H17" s="41">
        <v>17</v>
      </c>
      <c r="I17" s="41">
        <v>18</v>
      </c>
      <c r="J17" s="41">
        <f t="shared" si="0"/>
        <v>-1</v>
      </c>
      <c r="L17" s="89">
        <v>18</v>
      </c>
      <c r="N17" s="41">
        <f t="shared" si="1"/>
        <v>0</v>
      </c>
    </row>
    <row r="18" spans="2:14" x14ac:dyDescent="0.25">
      <c r="B18" s="89">
        <v>14</v>
      </c>
      <c r="C18" s="57" t="s">
        <v>37</v>
      </c>
      <c r="D18" s="90" t="s">
        <v>103</v>
      </c>
      <c r="E18" s="90">
        <v>-5</v>
      </c>
      <c r="G18" s="41" t="s">
        <v>26</v>
      </c>
      <c r="H18" s="41">
        <v>22</v>
      </c>
      <c r="I18" s="41">
        <v>24</v>
      </c>
      <c r="J18" s="41">
        <f t="shared" si="0"/>
        <v>-2</v>
      </c>
      <c r="L18" s="89">
        <v>27</v>
      </c>
      <c r="N18" s="41">
        <f t="shared" si="1"/>
        <v>3</v>
      </c>
    </row>
    <row r="19" spans="2:14" x14ac:dyDescent="0.25">
      <c r="B19" s="89">
        <v>15</v>
      </c>
      <c r="C19" s="57" t="s">
        <v>17</v>
      </c>
      <c r="D19" s="90">
        <v>2</v>
      </c>
      <c r="E19" s="90">
        <v>1</v>
      </c>
      <c r="G19" s="41" t="s">
        <v>18</v>
      </c>
      <c r="H19" s="41">
        <v>18</v>
      </c>
      <c r="I19" s="41">
        <v>16</v>
      </c>
      <c r="J19" s="41">
        <f t="shared" si="0"/>
        <v>2</v>
      </c>
      <c r="L19" s="89">
        <v>16</v>
      </c>
      <c r="N19" s="41">
        <f t="shared" si="1"/>
        <v>0</v>
      </c>
    </row>
    <row r="20" spans="2:14" x14ac:dyDescent="0.25">
      <c r="B20" s="89">
        <v>16</v>
      </c>
      <c r="C20" s="57" t="s">
        <v>18</v>
      </c>
      <c r="D20" s="90" t="s">
        <v>103</v>
      </c>
      <c r="E20" s="90">
        <v>2</v>
      </c>
      <c r="G20" s="41" t="s">
        <v>20</v>
      </c>
      <c r="H20" s="41">
        <v>12</v>
      </c>
      <c r="I20" s="41">
        <v>11</v>
      </c>
      <c r="J20" s="41">
        <f t="shared" si="0"/>
        <v>1</v>
      </c>
      <c r="L20" s="89">
        <v>11</v>
      </c>
      <c r="N20" s="41">
        <f t="shared" si="1"/>
        <v>0</v>
      </c>
    </row>
    <row r="21" spans="2:14" x14ac:dyDescent="0.25">
      <c r="B21" s="89">
        <v>17</v>
      </c>
      <c r="C21" s="57" t="s">
        <v>21</v>
      </c>
      <c r="D21" s="90">
        <v>-2</v>
      </c>
      <c r="E21" s="90">
        <v>-2</v>
      </c>
      <c r="G21" s="41" t="s">
        <v>48</v>
      </c>
      <c r="H21" s="41">
        <v>40</v>
      </c>
      <c r="I21" s="41">
        <v>31</v>
      </c>
      <c r="J21" s="41">
        <f t="shared" si="0"/>
        <v>9</v>
      </c>
      <c r="L21" s="89">
        <v>31</v>
      </c>
      <c r="N21" s="41">
        <f t="shared" si="1"/>
        <v>0</v>
      </c>
    </row>
    <row r="22" spans="2:14" x14ac:dyDescent="0.25">
      <c r="B22" s="89">
        <v>18</v>
      </c>
      <c r="C22" s="57" t="s">
        <v>22</v>
      </c>
      <c r="D22" s="90" t="s">
        <v>103</v>
      </c>
      <c r="E22" s="90">
        <v>-1</v>
      </c>
      <c r="G22" s="41" t="s">
        <v>12</v>
      </c>
      <c r="H22" s="41">
        <v>11</v>
      </c>
      <c r="I22" s="41">
        <v>6</v>
      </c>
      <c r="J22" s="41">
        <f t="shared" si="0"/>
        <v>5</v>
      </c>
      <c r="L22" s="89">
        <v>8</v>
      </c>
      <c r="N22" s="41">
        <f t="shared" si="1"/>
        <v>2</v>
      </c>
    </row>
    <row r="23" spans="2:14" x14ac:dyDescent="0.25">
      <c r="B23" s="89">
        <v>19</v>
      </c>
      <c r="C23" s="57" t="s">
        <v>32</v>
      </c>
      <c r="D23" s="90">
        <v>1</v>
      </c>
      <c r="E23" s="90">
        <v>11</v>
      </c>
      <c r="G23" s="41" t="s">
        <v>25</v>
      </c>
      <c r="H23" s="41">
        <v>21</v>
      </c>
      <c r="I23" s="41">
        <v>20</v>
      </c>
      <c r="J23" s="41">
        <f t="shared" si="0"/>
        <v>1</v>
      </c>
      <c r="L23" s="89">
        <v>24</v>
      </c>
      <c r="N23" s="41">
        <f t="shared" si="1"/>
        <v>4</v>
      </c>
    </row>
    <row r="24" spans="2:14" x14ac:dyDescent="0.25">
      <c r="B24" s="89">
        <v>20</v>
      </c>
      <c r="C24" s="57" t="s">
        <v>25</v>
      </c>
      <c r="D24" s="90">
        <v>4</v>
      </c>
      <c r="E24" s="90">
        <v>1</v>
      </c>
      <c r="G24" s="41" t="s">
        <v>35</v>
      </c>
      <c r="H24" s="41">
        <v>20</v>
      </c>
      <c r="I24" s="41">
        <v>12</v>
      </c>
      <c r="J24" s="41">
        <f t="shared" si="0"/>
        <v>8</v>
      </c>
      <c r="L24" s="89">
        <v>12</v>
      </c>
      <c r="N24" s="41">
        <f t="shared" si="1"/>
        <v>0</v>
      </c>
    </row>
    <row r="25" spans="2:14" x14ac:dyDescent="0.25">
      <c r="B25" s="89">
        <v>21</v>
      </c>
      <c r="C25" s="57" t="s">
        <v>16</v>
      </c>
      <c r="D25" s="90">
        <v>1</v>
      </c>
      <c r="E25" s="90">
        <v>3</v>
      </c>
      <c r="G25" s="41" t="s">
        <v>43</v>
      </c>
      <c r="H25" s="41">
        <v>25</v>
      </c>
      <c r="I25" s="41">
        <v>37</v>
      </c>
      <c r="J25" s="41">
        <f t="shared" si="0"/>
        <v>-12</v>
      </c>
      <c r="L25" s="89">
        <v>37</v>
      </c>
      <c r="N25" s="41">
        <f t="shared" si="1"/>
        <v>0</v>
      </c>
    </row>
    <row r="26" spans="2:14" x14ac:dyDescent="0.25">
      <c r="B26" s="89">
        <v>22</v>
      </c>
      <c r="C26" s="57" t="s">
        <v>41</v>
      </c>
      <c r="D26" s="90">
        <v>1</v>
      </c>
      <c r="E26" s="90">
        <v>-3</v>
      </c>
      <c r="G26" s="41" t="s">
        <v>39</v>
      </c>
      <c r="H26" s="41">
        <v>28</v>
      </c>
      <c r="I26" s="41">
        <v>30</v>
      </c>
      <c r="J26" s="41">
        <f t="shared" si="0"/>
        <v>-2</v>
      </c>
      <c r="L26" s="89">
        <v>38</v>
      </c>
      <c r="N26" s="41">
        <f t="shared" si="1"/>
        <v>8</v>
      </c>
    </row>
    <row r="27" spans="2:14" x14ac:dyDescent="0.25">
      <c r="B27" s="89">
        <v>23</v>
      </c>
      <c r="C27" s="57" t="s">
        <v>31</v>
      </c>
      <c r="D27" s="90">
        <v>-2</v>
      </c>
      <c r="E27" s="90">
        <v>3</v>
      </c>
      <c r="G27" s="41" t="s">
        <v>36</v>
      </c>
      <c r="H27" s="41">
        <v>36</v>
      </c>
      <c r="I27" s="41">
        <v>32</v>
      </c>
      <c r="J27" s="41">
        <f t="shared" si="0"/>
        <v>4</v>
      </c>
      <c r="L27" s="89">
        <v>30</v>
      </c>
      <c r="N27" s="41">
        <f t="shared" si="1"/>
        <v>-2</v>
      </c>
    </row>
    <row r="28" spans="2:14" x14ac:dyDescent="0.25">
      <c r="B28" s="89">
        <v>24</v>
      </c>
      <c r="C28" s="57" t="s">
        <v>26</v>
      </c>
      <c r="D28" s="90">
        <v>3</v>
      </c>
      <c r="E28" s="90">
        <v>-2</v>
      </c>
      <c r="G28" s="41" t="s">
        <v>11</v>
      </c>
      <c r="H28" s="41">
        <v>3</v>
      </c>
      <c r="I28" s="41">
        <v>3</v>
      </c>
      <c r="J28" s="41">
        <f t="shared" si="0"/>
        <v>0</v>
      </c>
      <c r="L28" s="89">
        <v>3</v>
      </c>
      <c r="N28" s="41">
        <f t="shared" si="1"/>
        <v>0</v>
      </c>
    </row>
    <row r="29" spans="2:14" x14ac:dyDescent="0.25">
      <c r="B29" s="89">
        <v>25</v>
      </c>
      <c r="C29" s="57" t="s">
        <v>30</v>
      </c>
      <c r="D29" s="90">
        <v>1</v>
      </c>
      <c r="E29" s="90">
        <v>6</v>
      </c>
      <c r="G29" s="41" t="s">
        <v>15</v>
      </c>
      <c r="H29" s="41">
        <v>14</v>
      </c>
      <c r="I29" s="41">
        <v>9</v>
      </c>
      <c r="J29" s="41">
        <f t="shared" si="0"/>
        <v>5</v>
      </c>
      <c r="L29" s="89">
        <v>9</v>
      </c>
      <c r="N29" s="41">
        <f t="shared" si="1"/>
        <v>0</v>
      </c>
    </row>
    <row r="30" spans="2:14" x14ac:dyDescent="0.25">
      <c r="B30" s="89">
        <v>26</v>
      </c>
      <c r="C30" s="57" t="s">
        <v>27</v>
      </c>
      <c r="D30" s="90">
        <v>-1</v>
      </c>
      <c r="E30" s="90">
        <v>-3</v>
      </c>
      <c r="G30" s="41" t="s">
        <v>44</v>
      </c>
      <c r="H30" s="41">
        <v>35</v>
      </c>
      <c r="I30" s="41">
        <v>35</v>
      </c>
      <c r="J30" s="41">
        <f t="shared" si="0"/>
        <v>0</v>
      </c>
      <c r="L30" s="89">
        <v>33</v>
      </c>
      <c r="N30" s="41">
        <f t="shared" si="1"/>
        <v>-2</v>
      </c>
    </row>
    <row r="31" spans="2:14" x14ac:dyDescent="0.25">
      <c r="B31" s="89">
        <v>27</v>
      </c>
      <c r="C31" s="57" t="s">
        <v>23</v>
      </c>
      <c r="D31" s="90">
        <v>5</v>
      </c>
      <c r="E31" s="90">
        <v>2</v>
      </c>
      <c r="G31" s="41" t="s">
        <v>37</v>
      </c>
      <c r="H31" s="41">
        <v>9</v>
      </c>
      <c r="I31" s="41">
        <v>14</v>
      </c>
      <c r="J31" s="41">
        <f t="shared" si="0"/>
        <v>-5</v>
      </c>
      <c r="L31" s="89">
        <v>14</v>
      </c>
      <c r="N31" s="41">
        <f t="shared" si="1"/>
        <v>0</v>
      </c>
    </row>
    <row r="32" spans="2:14" ht="15" customHeight="1" x14ac:dyDescent="0.25">
      <c r="B32" s="89">
        <v>28</v>
      </c>
      <c r="C32" s="57" t="s">
        <v>42</v>
      </c>
      <c r="D32" s="90" t="s">
        <v>103</v>
      </c>
      <c r="E32" s="90">
        <v>-1</v>
      </c>
      <c r="G32" s="41" t="s">
        <v>42</v>
      </c>
      <c r="H32" s="41">
        <v>27</v>
      </c>
      <c r="I32" s="41">
        <v>28</v>
      </c>
      <c r="J32" s="41">
        <f t="shared" si="0"/>
        <v>-1</v>
      </c>
      <c r="L32" s="89">
        <v>28</v>
      </c>
      <c r="N32" s="41">
        <f t="shared" si="1"/>
        <v>0</v>
      </c>
    </row>
    <row r="33" spans="2:14" x14ac:dyDescent="0.25">
      <c r="B33" s="89">
        <v>29</v>
      </c>
      <c r="C33" s="57" t="s">
        <v>45</v>
      </c>
      <c r="D33" s="90" t="s">
        <v>103</v>
      </c>
      <c r="E33" s="90">
        <v>5</v>
      </c>
      <c r="G33" s="41" t="s">
        <v>40</v>
      </c>
      <c r="H33" s="41">
        <v>33</v>
      </c>
      <c r="I33" s="41">
        <v>36</v>
      </c>
      <c r="J33" s="41">
        <f t="shared" si="0"/>
        <v>-3</v>
      </c>
      <c r="L33" s="89">
        <v>35</v>
      </c>
      <c r="N33" s="41">
        <f t="shared" si="1"/>
        <v>-1</v>
      </c>
    </row>
    <row r="34" spans="2:14" x14ac:dyDescent="0.25">
      <c r="B34" s="89">
        <v>30</v>
      </c>
      <c r="C34" s="57" t="s">
        <v>39</v>
      </c>
      <c r="D34" s="90">
        <v>8</v>
      </c>
      <c r="E34" s="90">
        <v>-2</v>
      </c>
      <c r="G34" s="41" t="s">
        <v>10</v>
      </c>
      <c r="H34" s="41">
        <v>5</v>
      </c>
      <c r="I34" s="41">
        <v>4</v>
      </c>
      <c r="J34" s="41">
        <f t="shared" si="0"/>
        <v>1</v>
      </c>
      <c r="L34" s="89">
        <v>4</v>
      </c>
      <c r="N34" s="41">
        <f t="shared" si="1"/>
        <v>0</v>
      </c>
    </row>
    <row r="35" spans="2:14" x14ac:dyDescent="0.25">
      <c r="B35" s="89">
        <v>31</v>
      </c>
      <c r="C35" s="57" t="s">
        <v>48</v>
      </c>
      <c r="D35" s="90" t="s">
        <v>103</v>
      </c>
      <c r="E35" s="90">
        <v>9</v>
      </c>
      <c r="G35" s="41" t="s">
        <v>14</v>
      </c>
      <c r="H35" s="41">
        <v>7</v>
      </c>
      <c r="I35" s="41">
        <v>8</v>
      </c>
      <c r="J35" s="41">
        <f t="shared" si="0"/>
        <v>-1</v>
      </c>
      <c r="L35" s="89">
        <v>7</v>
      </c>
      <c r="N35" s="41">
        <f t="shared" si="1"/>
        <v>-1</v>
      </c>
    </row>
    <row r="36" spans="2:14" x14ac:dyDescent="0.25">
      <c r="B36" s="89">
        <v>32</v>
      </c>
      <c r="C36" s="57" t="s">
        <v>36</v>
      </c>
      <c r="D36" s="90">
        <v>-2</v>
      </c>
      <c r="E36" s="90">
        <v>4</v>
      </c>
      <c r="G36" s="41" t="s">
        <v>17</v>
      </c>
      <c r="H36" s="41">
        <v>16</v>
      </c>
      <c r="I36" s="41">
        <v>15</v>
      </c>
      <c r="J36" s="41">
        <f t="shared" si="0"/>
        <v>1</v>
      </c>
      <c r="L36" s="89">
        <v>17</v>
      </c>
      <c r="N36" s="41">
        <f t="shared" si="1"/>
        <v>2</v>
      </c>
    </row>
    <row r="37" spans="2:14" x14ac:dyDescent="0.25">
      <c r="B37" s="89">
        <v>33</v>
      </c>
      <c r="C37" s="57" t="s">
        <v>33</v>
      </c>
      <c r="D37" s="90">
        <v>6</v>
      </c>
      <c r="E37" s="90">
        <v>6</v>
      </c>
      <c r="G37" s="41" t="s">
        <v>29</v>
      </c>
      <c r="H37" s="41">
        <v>8</v>
      </c>
      <c r="I37" s="41">
        <v>10</v>
      </c>
      <c r="J37" s="41">
        <f t="shared" si="0"/>
        <v>-2</v>
      </c>
      <c r="L37" s="89">
        <v>10</v>
      </c>
      <c r="N37" s="41">
        <f t="shared" si="1"/>
        <v>0</v>
      </c>
    </row>
    <row r="38" spans="2:14" x14ac:dyDescent="0.25">
      <c r="B38" s="89">
        <v>34</v>
      </c>
      <c r="C38" s="57" t="s">
        <v>38</v>
      </c>
      <c r="D38" s="90" t="s">
        <v>103</v>
      </c>
      <c r="E38" s="90">
        <v>4</v>
      </c>
      <c r="G38" s="41" t="s">
        <v>50</v>
      </c>
      <c r="H38" s="41">
        <v>42</v>
      </c>
      <c r="I38" s="41">
        <v>43</v>
      </c>
      <c r="J38" s="41">
        <f t="shared" si="0"/>
        <v>-1</v>
      </c>
      <c r="L38" s="89">
        <v>42</v>
      </c>
      <c r="N38" s="41">
        <f t="shared" si="1"/>
        <v>-1</v>
      </c>
    </row>
    <row r="39" spans="2:14" x14ac:dyDescent="0.25">
      <c r="B39" s="89">
        <v>35</v>
      </c>
      <c r="C39" s="57" t="s">
        <v>44</v>
      </c>
      <c r="D39" s="90">
        <v>-2</v>
      </c>
      <c r="E39" s="90" t="s">
        <v>103</v>
      </c>
      <c r="G39" s="41" t="s">
        <v>27</v>
      </c>
      <c r="H39" s="41">
        <v>23</v>
      </c>
      <c r="I39" s="41">
        <v>26</v>
      </c>
      <c r="J39" s="41">
        <f t="shared" si="0"/>
        <v>-3</v>
      </c>
      <c r="L39" s="89">
        <v>25</v>
      </c>
      <c r="N39" s="41">
        <f t="shared" si="1"/>
        <v>-1</v>
      </c>
    </row>
    <row r="40" spans="2:14" x14ac:dyDescent="0.25">
      <c r="B40" s="89">
        <v>36</v>
      </c>
      <c r="C40" s="57" t="s">
        <v>40</v>
      </c>
      <c r="D40" s="90">
        <v>-1</v>
      </c>
      <c r="E40" s="90">
        <v>-3</v>
      </c>
      <c r="G40" s="41" t="s">
        <v>41</v>
      </c>
      <c r="H40" s="41">
        <v>19</v>
      </c>
      <c r="I40" s="41">
        <v>22</v>
      </c>
      <c r="J40" s="41">
        <f t="shared" si="0"/>
        <v>-3</v>
      </c>
      <c r="L40" s="89">
        <v>23</v>
      </c>
      <c r="N40" s="41">
        <f t="shared" si="1"/>
        <v>1</v>
      </c>
    </row>
    <row r="41" spans="2:14" x14ac:dyDescent="0.25">
      <c r="B41" s="89">
        <v>37</v>
      </c>
      <c r="C41" s="57" t="s">
        <v>43</v>
      </c>
      <c r="D41" s="90" t="s">
        <v>103</v>
      </c>
      <c r="E41" s="90">
        <v>-12</v>
      </c>
      <c r="G41" s="41" t="s">
        <v>51</v>
      </c>
      <c r="H41" s="41">
        <v>44</v>
      </c>
      <c r="I41" s="41">
        <v>45</v>
      </c>
      <c r="J41" s="41">
        <f t="shared" si="0"/>
        <v>-1</v>
      </c>
      <c r="L41" s="89">
        <v>45</v>
      </c>
      <c r="N41" s="41">
        <f t="shared" si="1"/>
        <v>0</v>
      </c>
    </row>
    <row r="42" spans="2:14" x14ac:dyDescent="0.25">
      <c r="B42" s="89">
        <v>38</v>
      </c>
      <c r="C42" s="57" t="s">
        <v>49</v>
      </c>
      <c r="D42" s="90">
        <v>2</v>
      </c>
      <c r="E42" s="90">
        <v>-6</v>
      </c>
      <c r="G42" s="41" t="s">
        <v>47</v>
      </c>
      <c r="H42" s="41">
        <v>45</v>
      </c>
      <c r="I42" s="41">
        <v>44</v>
      </c>
      <c r="J42" s="41">
        <f t="shared" si="0"/>
        <v>1</v>
      </c>
      <c r="L42" s="89">
        <v>43</v>
      </c>
      <c r="N42" s="41">
        <f t="shared" si="1"/>
        <v>-1</v>
      </c>
    </row>
    <row r="43" spans="2:14" x14ac:dyDescent="0.25">
      <c r="B43" s="89">
        <v>39</v>
      </c>
      <c r="C43" s="57" t="s">
        <v>28</v>
      </c>
      <c r="D43" s="90">
        <v>-20</v>
      </c>
      <c r="E43" s="90">
        <v>-29</v>
      </c>
      <c r="G43" s="41" t="s">
        <v>9</v>
      </c>
      <c r="H43" s="41">
        <v>4</v>
      </c>
      <c r="I43" s="41">
        <v>5</v>
      </c>
      <c r="J43" s="41">
        <f t="shared" si="0"/>
        <v>-1</v>
      </c>
      <c r="L43" s="89">
        <v>5</v>
      </c>
      <c r="N43" s="41">
        <f t="shared" si="1"/>
        <v>0</v>
      </c>
    </row>
    <row r="44" spans="2:14" x14ac:dyDescent="0.25">
      <c r="B44" s="89">
        <v>40</v>
      </c>
      <c r="C44" s="57" t="s">
        <v>34</v>
      </c>
      <c r="D44" s="90">
        <v>-4</v>
      </c>
      <c r="E44" s="90">
        <v>-3</v>
      </c>
      <c r="G44" s="41" t="s">
        <v>28</v>
      </c>
      <c r="H44" s="41">
        <v>10</v>
      </c>
      <c r="I44" s="41">
        <v>39</v>
      </c>
      <c r="J44" s="41">
        <f t="shared" si="0"/>
        <v>-29</v>
      </c>
      <c r="L44" s="89">
        <v>19</v>
      </c>
      <c r="N44" s="41">
        <f t="shared" si="1"/>
        <v>-20</v>
      </c>
    </row>
    <row r="45" spans="2:14" x14ac:dyDescent="0.25">
      <c r="B45" s="89">
        <v>41</v>
      </c>
      <c r="C45" s="57" t="s">
        <v>46</v>
      </c>
      <c r="D45" s="90" t="s">
        <v>103</v>
      </c>
      <c r="E45" s="90" t="s">
        <v>103</v>
      </c>
      <c r="G45" s="41" t="s">
        <v>32</v>
      </c>
      <c r="H45" s="41">
        <v>30</v>
      </c>
      <c r="I45" s="41">
        <v>19</v>
      </c>
      <c r="J45" s="41">
        <f t="shared" si="0"/>
        <v>11</v>
      </c>
      <c r="L45" s="89">
        <v>20</v>
      </c>
      <c r="N45" s="41">
        <f t="shared" si="1"/>
        <v>1</v>
      </c>
    </row>
    <row r="46" spans="2:14" x14ac:dyDescent="0.25">
      <c r="B46" s="89">
        <v>42</v>
      </c>
      <c r="C46" s="57" t="s">
        <v>19</v>
      </c>
      <c r="D46" s="90">
        <v>2</v>
      </c>
      <c r="E46" s="90">
        <v>1</v>
      </c>
      <c r="G46" s="41" t="s">
        <v>19</v>
      </c>
      <c r="H46" s="41">
        <v>43</v>
      </c>
      <c r="I46" s="41">
        <v>42</v>
      </c>
      <c r="J46" s="41">
        <f t="shared" si="0"/>
        <v>1</v>
      </c>
      <c r="L46" s="89">
        <v>44</v>
      </c>
      <c r="N46" s="41">
        <f t="shared" si="1"/>
        <v>2</v>
      </c>
    </row>
    <row r="47" spans="2:14" x14ac:dyDescent="0.25">
      <c r="B47" s="89">
        <v>43</v>
      </c>
      <c r="C47" s="57" t="s">
        <v>50</v>
      </c>
      <c r="D47" s="90">
        <v>-1</v>
      </c>
      <c r="E47" s="90">
        <v>-1</v>
      </c>
      <c r="G47" s="41" t="s">
        <v>31</v>
      </c>
      <c r="H47" s="41">
        <v>26</v>
      </c>
      <c r="I47" s="41">
        <v>23</v>
      </c>
      <c r="J47" s="41">
        <f t="shared" si="0"/>
        <v>3</v>
      </c>
      <c r="L47" s="89">
        <v>21</v>
      </c>
      <c r="N47" s="41">
        <f t="shared" si="1"/>
        <v>-2</v>
      </c>
    </row>
    <row r="48" spans="2:14" x14ac:dyDescent="0.25">
      <c r="B48" s="89">
        <v>44</v>
      </c>
      <c r="C48" s="57" t="s">
        <v>47</v>
      </c>
      <c r="D48" s="90">
        <v>-1</v>
      </c>
      <c r="E48" s="90">
        <v>1</v>
      </c>
      <c r="G48" s="41" t="s">
        <v>7</v>
      </c>
      <c r="H48" s="41">
        <v>1</v>
      </c>
      <c r="I48" s="87">
        <v>1</v>
      </c>
      <c r="J48" s="41">
        <f t="shared" si="0"/>
        <v>0</v>
      </c>
      <c r="L48" s="89">
        <v>1</v>
      </c>
      <c r="N48" s="41">
        <f t="shared" si="1"/>
        <v>0</v>
      </c>
    </row>
    <row r="49" spans="1:14" x14ac:dyDescent="0.25">
      <c r="B49" s="89">
        <v>45</v>
      </c>
      <c r="C49" s="57" t="s">
        <v>51</v>
      </c>
      <c r="D49" s="90" t="s">
        <v>103</v>
      </c>
      <c r="E49" s="90">
        <v>-1</v>
      </c>
      <c r="G49" s="41" t="s">
        <v>13</v>
      </c>
      <c r="H49" s="41">
        <v>6</v>
      </c>
      <c r="I49" s="87">
        <v>7</v>
      </c>
      <c r="J49" s="41">
        <f t="shared" si="0"/>
        <v>-1</v>
      </c>
      <c r="L49" s="89">
        <v>6</v>
      </c>
      <c r="N49" s="41">
        <f t="shared" si="1"/>
        <v>-1</v>
      </c>
    </row>
    <row r="50" spans="1:14" x14ac:dyDescent="0.25">
      <c r="B50" s="123"/>
      <c r="C50" s="46"/>
      <c r="D50" s="119"/>
      <c r="E50" s="119"/>
    </row>
    <row r="52" spans="1:14" x14ac:dyDescent="0.25">
      <c r="B52" s="41" t="s">
        <v>110</v>
      </c>
    </row>
    <row r="54" spans="1:14" ht="51" x14ac:dyDescent="0.25">
      <c r="B54" s="73" t="s">
        <v>102</v>
      </c>
      <c r="C54" s="54" t="s">
        <v>1</v>
      </c>
      <c r="D54" s="54" t="s">
        <v>109</v>
      </c>
      <c r="E54" s="54" t="s">
        <v>107</v>
      </c>
    </row>
    <row r="55" spans="1:14" x14ac:dyDescent="0.25">
      <c r="B55" s="52"/>
      <c r="C55" s="53"/>
      <c r="D55" s="53"/>
      <c r="E55" s="57"/>
    </row>
    <row r="56" spans="1:14" x14ac:dyDescent="0.25">
      <c r="B56" s="89">
        <v>7</v>
      </c>
      <c r="C56" s="57" t="s">
        <v>60</v>
      </c>
      <c r="D56" s="90">
        <v>-1</v>
      </c>
      <c r="E56" s="90">
        <v>-1</v>
      </c>
    </row>
    <row r="57" spans="1:14" x14ac:dyDescent="0.25">
      <c r="B57" s="89">
        <v>2</v>
      </c>
      <c r="C57" s="57" t="s">
        <v>65</v>
      </c>
      <c r="D57" s="74" t="s">
        <v>103</v>
      </c>
      <c r="E57" s="74" t="s">
        <v>103</v>
      </c>
      <c r="G57" s="41" t="s">
        <v>111</v>
      </c>
      <c r="H57" s="41" t="s">
        <v>112</v>
      </c>
      <c r="J57" s="41" t="s">
        <v>111</v>
      </c>
      <c r="K57" s="87" t="s">
        <v>112</v>
      </c>
    </row>
    <row r="58" spans="1:14" x14ac:dyDescent="0.25">
      <c r="B58" s="89">
        <v>13</v>
      </c>
      <c r="C58" s="57" t="s">
        <v>69</v>
      </c>
      <c r="D58" s="90">
        <v>-2</v>
      </c>
      <c r="E58" s="90" t="s">
        <v>103</v>
      </c>
      <c r="G58" s="41">
        <v>6</v>
      </c>
      <c r="H58" s="41">
        <v>6</v>
      </c>
      <c r="J58" s="41">
        <f t="shared" ref="J58:J71" si="2">G58-B56</f>
        <v>-1</v>
      </c>
      <c r="K58" s="41">
        <f t="shared" ref="K58:K71" si="3">H58-B56</f>
        <v>-1</v>
      </c>
    </row>
    <row r="59" spans="1:14" x14ac:dyDescent="0.25">
      <c r="B59" s="89">
        <v>9</v>
      </c>
      <c r="C59" s="57" t="s">
        <v>71</v>
      </c>
      <c r="D59" s="90" t="s">
        <v>103</v>
      </c>
      <c r="E59" s="90" t="s">
        <v>103</v>
      </c>
      <c r="G59" s="41">
        <v>2</v>
      </c>
      <c r="H59" s="41">
        <v>2</v>
      </c>
      <c r="J59" s="41">
        <f t="shared" si="2"/>
        <v>0</v>
      </c>
      <c r="K59" s="41">
        <f t="shared" si="3"/>
        <v>0</v>
      </c>
    </row>
    <row r="60" spans="1:14" x14ac:dyDescent="0.25">
      <c r="B60" s="89">
        <v>12</v>
      </c>
      <c r="C60" s="57" t="s">
        <v>72</v>
      </c>
      <c r="D60" s="90">
        <v>1</v>
      </c>
      <c r="E60" s="90" t="s">
        <v>103</v>
      </c>
      <c r="G60" s="41">
        <v>11</v>
      </c>
      <c r="H60" s="41">
        <v>13</v>
      </c>
      <c r="J60" s="41">
        <f t="shared" si="2"/>
        <v>-2</v>
      </c>
      <c r="K60" s="41">
        <f t="shared" si="3"/>
        <v>0</v>
      </c>
    </row>
    <row r="61" spans="1:14" x14ac:dyDescent="0.25">
      <c r="A61" s="41">
        <v>7</v>
      </c>
      <c r="B61" s="89">
        <v>6</v>
      </c>
      <c r="C61" s="57" t="s">
        <v>76</v>
      </c>
      <c r="D61" s="90">
        <v>-1</v>
      </c>
      <c r="E61" s="90">
        <v>-1</v>
      </c>
      <c r="G61" s="41">
        <v>9</v>
      </c>
      <c r="H61" s="41">
        <v>9</v>
      </c>
      <c r="J61" s="41">
        <f t="shared" si="2"/>
        <v>0</v>
      </c>
      <c r="K61" s="41">
        <f t="shared" si="3"/>
        <v>0</v>
      </c>
    </row>
    <row r="62" spans="1:14" x14ac:dyDescent="0.25">
      <c r="A62" s="41">
        <v>2</v>
      </c>
      <c r="B62" s="89">
        <v>11</v>
      </c>
      <c r="C62" s="57" t="s">
        <v>77</v>
      </c>
      <c r="D62" s="90">
        <v>1</v>
      </c>
      <c r="E62" s="90" t="s">
        <v>103</v>
      </c>
      <c r="G62" s="41">
        <v>13</v>
      </c>
      <c r="H62" s="41">
        <v>12</v>
      </c>
      <c r="J62" s="41">
        <f t="shared" si="2"/>
        <v>1</v>
      </c>
      <c r="K62" s="41">
        <f t="shared" si="3"/>
        <v>0</v>
      </c>
    </row>
    <row r="63" spans="1:14" x14ac:dyDescent="0.25">
      <c r="A63" s="41">
        <v>13</v>
      </c>
      <c r="B63" s="89">
        <v>10</v>
      </c>
      <c r="C63" s="57" t="s">
        <v>78</v>
      </c>
      <c r="D63" s="90" t="s">
        <v>103</v>
      </c>
      <c r="E63" s="90" t="s">
        <v>103</v>
      </c>
      <c r="G63" s="41">
        <v>5</v>
      </c>
      <c r="H63" s="41">
        <v>5</v>
      </c>
      <c r="J63" s="41">
        <f t="shared" si="2"/>
        <v>-1</v>
      </c>
      <c r="K63" s="41">
        <f t="shared" si="3"/>
        <v>-1</v>
      </c>
    </row>
    <row r="64" spans="1:14" x14ac:dyDescent="0.25">
      <c r="A64" s="41">
        <v>9</v>
      </c>
      <c r="B64" s="89">
        <v>5</v>
      </c>
      <c r="C64" s="57" t="s">
        <v>83</v>
      </c>
      <c r="D64" s="90">
        <v>2</v>
      </c>
      <c r="E64" s="90">
        <v>2</v>
      </c>
      <c r="G64" s="41">
        <v>12</v>
      </c>
      <c r="H64" s="41">
        <v>11</v>
      </c>
      <c r="J64" s="41">
        <f t="shared" si="2"/>
        <v>1</v>
      </c>
      <c r="K64" s="41">
        <f t="shared" si="3"/>
        <v>0</v>
      </c>
    </row>
    <row r="65" spans="1:11" x14ac:dyDescent="0.25">
      <c r="A65" s="41">
        <v>12</v>
      </c>
      <c r="B65" s="89">
        <v>3</v>
      </c>
      <c r="C65" s="57" t="s">
        <v>88</v>
      </c>
      <c r="D65" s="90" t="s">
        <v>103</v>
      </c>
      <c r="E65" s="90" t="s">
        <v>103</v>
      </c>
      <c r="G65" s="41">
        <v>10</v>
      </c>
      <c r="H65" s="41">
        <v>10</v>
      </c>
      <c r="J65" s="41">
        <f t="shared" si="2"/>
        <v>0</v>
      </c>
      <c r="K65" s="41">
        <f t="shared" si="3"/>
        <v>0</v>
      </c>
    </row>
    <row r="66" spans="1:11" x14ac:dyDescent="0.25">
      <c r="A66" s="41">
        <v>6</v>
      </c>
      <c r="B66" s="89">
        <v>8</v>
      </c>
      <c r="C66" s="57" t="s">
        <v>90</v>
      </c>
      <c r="D66" s="90" t="s">
        <v>103</v>
      </c>
      <c r="E66" s="90" t="s">
        <v>103</v>
      </c>
      <c r="G66" s="41">
        <v>7</v>
      </c>
      <c r="H66" s="41">
        <v>7</v>
      </c>
      <c r="J66" s="41">
        <f t="shared" si="2"/>
        <v>2</v>
      </c>
      <c r="K66" s="41">
        <f t="shared" si="3"/>
        <v>2</v>
      </c>
    </row>
    <row r="67" spans="1:11" x14ac:dyDescent="0.25">
      <c r="A67" s="41">
        <v>11</v>
      </c>
      <c r="B67" s="89">
        <v>14</v>
      </c>
      <c r="C67" s="57" t="s">
        <v>100</v>
      </c>
      <c r="D67" s="90" t="s">
        <v>103</v>
      </c>
      <c r="E67" s="90" t="s">
        <v>103</v>
      </c>
      <c r="G67" s="41">
        <v>3</v>
      </c>
      <c r="H67" s="41">
        <v>3</v>
      </c>
      <c r="J67" s="41">
        <f t="shared" si="2"/>
        <v>0</v>
      </c>
      <c r="K67" s="41">
        <f t="shared" si="3"/>
        <v>0</v>
      </c>
    </row>
    <row r="68" spans="1:11" x14ac:dyDescent="0.25">
      <c r="A68" s="41">
        <v>10</v>
      </c>
      <c r="B68" s="89">
        <v>1</v>
      </c>
      <c r="C68" s="57" t="s">
        <v>104</v>
      </c>
      <c r="D68" s="74" t="s">
        <v>103</v>
      </c>
      <c r="E68" s="74" t="s">
        <v>103</v>
      </c>
      <c r="G68" s="41">
        <v>8</v>
      </c>
      <c r="H68" s="41">
        <v>8</v>
      </c>
      <c r="J68" s="41">
        <f t="shared" si="2"/>
        <v>0</v>
      </c>
      <c r="K68" s="41">
        <f t="shared" si="3"/>
        <v>0</v>
      </c>
    </row>
    <row r="69" spans="1:11" x14ac:dyDescent="0.25">
      <c r="A69" s="41">
        <v>5</v>
      </c>
      <c r="B69" s="89">
        <v>4</v>
      </c>
      <c r="C69" s="57" t="s">
        <v>105</v>
      </c>
      <c r="D69" s="74" t="s">
        <v>103</v>
      </c>
      <c r="E69" s="74" t="s">
        <v>103</v>
      </c>
      <c r="G69" s="41">
        <v>14</v>
      </c>
      <c r="H69" s="41">
        <v>14</v>
      </c>
      <c r="J69" s="41">
        <f t="shared" si="2"/>
        <v>0</v>
      </c>
      <c r="K69" s="41">
        <f t="shared" si="3"/>
        <v>0</v>
      </c>
    </row>
    <row r="70" spans="1:11" x14ac:dyDescent="0.25">
      <c r="A70" s="41">
        <v>3</v>
      </c>
      <c r="G70" s="41">
        <v>1</v>
      </c>
      <c r="H70" s="41">
        <v>1</v>
      </c>
      <c r="J70" s="41">
        <f t="shared" si="2"/>
        <v>0</v>
      </c>
      <c r="K70" s="41">
        <f t="shared" si="3"/>
        <v>0</v>
      </c>
    </row>
    <row r="71" spans="1:11" x14ac:dyDescent="0.25">
      <c r="A71" s="41">
        <v>8</v>
      </c>
      <c r="G71" s="41">
        <v>4</v>
      </c>
      <c r="H71" s="41">
        <v>4</v>
      </c>
      <c r="J71" s="41">
        <f t="shared" si="2"/>
        <v>0</v>
      </c>
      <c r="K71" s="41">
        <f t="shared" si="3"/>
        <v>0</v>
      </c>
    </row>
    <row r="72" spans="1:11" x14ac:dyDescent="0.25">
      <c r="A72" s="41">
        <v>14</v>
      </c>
      <c r="B72" s="134" t="s">
        <v>108</v>
      </c>
      <c r="C72" s="134"/>
      <c r="D72" s="134"/>
      <c r="E72" s="134"/>
    </row>
    <row r="73" spans="1:11" ht="51" x14ac:dyDescent="0.25">
      <c r="B73" s="73" t="s">
        <v>102</v>
      </c>
      <c r="C73" s="54" t="s">
        <v>1</v>
      </c>
      <c r="D73" s="54" t="s">
        <v>109</v>
      </c>
      <c r="E73" s="54" t="s">
        <v>107</v>
      </c>
    </row>
    <row r="74" spans="1:11" x14ac:dyDescent="0.25">
      <c r="B74" s="52"/>
      <c r="C74" s="53"/>
      <c r="D74" s="53"/>
      <c r="E74" s="57"/>
    </row>
    <row r="75" spans="1:11" x14ac:dyDescent="0.25">
      <c r="B75" s="89">
        <v>6</v>
      </c>
      <c r="C75" s="57" t="s">
        <v>59</v>
      </c>
      <c r="D75" s="90">
        <v>1</v>
      </c>
      <c r="E75" s="90">
        <v>2</v>
      </c>
    </row>
    <row r="76" spans="1:11" x14ac:dyDescent="0.25">
      <c r="B76" s="89">
        <v>12</v>
      </c>
      <c r="C76" s="57" t="s">
        <v>61</v>
      </c>
      <c r="D76" s="90">
        <v>2</v>
      </c>
      <c r="E76" s="90">
        <v>3</v>
      </c>
    </row>
    <row r="77" spans="1:11" x14ac:dyDescent="0.25">
      <c r="B77" s="89">
        <v>13</v>
      </c>
      <c r="C77" s="57" t="s">
        <v>63</v>
      </c>
      <c r="D77" s="90" t="s">
        <v>103</v>
      </c>
      <c r="E77" s="90">
        <v>1</v>
      </c>
      <c r="G77" s="41">
        <v>7</v>
      </c>
      <c r="H77" s="41">
        <v>8</v>
      </c>
      <c r="J77" s="41">
        <f t="shared" ref="J77:J94" si="4">G77-B75</f>
        <v>1</v>
      </c>
      <c r="K77" s="41">
        <f t="shared" ref="K77:K94" si="5">H77-B75</f>
        <v>2</v>
      </c>
    </row>
    <row r="78" spans="1:11" x14ac:dyDescent="0.25">
      <c r="B78" s="89">
        <v>4</v>
      </c>
      <c r="C78" s="57" t="s">
        <v>66</v>
      </c>
      <c r="D78" s="90">
        <v>1</v>
      </c>
      <c r="E78" s="90">
        <v>5</v>
      </c>
      <c r="G78" s="41">
        <v>14</v>
      </c>
      <c r="H78" s="41">
        <v>15</v>
      </c>
      <c r="J78" s="41">
        <f t="shared" si="4"/>
        <v>2</v>
      </c>
      <c r="K78" s="41">
        <f t="shared" si="5"/>
        <v>3</v>
      </c>
    </row>
    <row r="79" spans="1:11" x14ac:dyDescent="0.25">
      <c r="B79" s="89">
        <v>11</v>
      </c>
      <c r="C79" s="57" t="s">
        <v>67</v>
      </c>
      <c r="D79" s="90">
        <v>-1</v>
      </c>
      <c r="E79" s="90">
        <v>1</v>
      </c>
      <c r="G79" s="41">
        <v>13</v>
      </c>
      <c r="H79" s="41">
        <v>14</v>
      </c>
      <c r="J79" s="41">
        <f t="shared" si="4"/>
        <v>0</v>
      </c>
      <c r="K79" s="41">
        <f t="shared" si="5"/>
        <v>1</v>
      </c>
    </row>
    <row r="80" spans="1:11" x14ac:dyDescent="0.25">
      <c r="A80" s="41">
        <v>6</v>
      </c>
      <c r="B80" s="89">
        <v>16</v>
      </c>
      <c r="C80" s="57" t="s">
        <v>70</v>
      </c>
      <c r="D80" s="90">
        <v>-1</v>
      </c>
      <c r="E80" s="90">
        <v>-3</v>
      </c>
      <c r="G80" s="41">
        <v>5</v>
      </c>
      <c r="H80" s="41">
        <v>9</v>
      </c>
      <c r="J80" s="41">
        <f t="shared" si="4"/>
        <v>1</v>
      </c>
      <c r="K80" s="41">
        <f t="shared" si="5"/>
        <v>5</v>
      </c>
    </row>
    <row r="81" spans="1:11" x14ac:dyDescent="0.25">
      <c r="A81" s="41">
        <v>12</v>
      </c>
      <c r="B81" s="89">
        <v>9</v>
      </c>
      <c r="C81" s="57" t="s">
        <v>80</v>
      </c>
      <c r="D81" s="90" t="s">
        <v>103</v>
      </c>
      <c r="E81" s="90">
        <v>-2</v>
      </c>
      <c r="G81" s="41">
        <v>10</v>
      </c>
      <c r="H81" s="41">
        <v>12</v>
      </c>
      <c r="J81" s="41">
        <f t="shared" si="4"/>
        <v>-1</v>
      </c>
      <c r="K81" s="41">
        <f t="shared" si="5"/>
        <v>1</v>
      </c>
    </row>
    <row r="82" spans="1:11" x14ac:dyDescent="0.25">
      <c r="A82" s="41">
        <v>13</v>
      </c>
      <c r="B82" s="89">
        <v>10</v>
      </c>
      <c r="C82" s="57" t="s">
        <v>81</v>
      </c>
      <c r="D82" s="90">
        <v>1</v>
      </c>
      <c r="E82" s="90">
        <v>1</v>
      </c>
      <c r="G82" s="41">
        <v>15</v>
      </c>
      <c r="H82" s="41">
        <v>13</v>
      </c>
      <c r="J82" s="41">
        <f t="shared" si="4"/>
        <v>-1</v>
      </c>
      <c r="K82" s="41">
        <f t="shared" si="5"/>
        <v>-3</v>
      </c>
    </row>
    <row r="83" spans="1:11" x14ac:dyDescent="0.25">
      <c r="A83" s="41">
        <v>4</v>
      </c>
      <c r="B83" s="89">
        <v>1</v>
      </c>
      <c r="C83" s="57" t="s">
        <v>82</v>
      </c>
      <c r="D83" s="90">
        <v>0</v>
      </c>
      <c r="E83" s="90" t="s">
        <v>103</v>
      </c>
      <c r="G83" s="41">
        <v>9</v>
      </c>
      <c r="H83" s="41">
        <v>7</v>
      </c>
      <c r="J83" s="41">
        <f t="shared" si="4"/>
        <v>0</v>
      </c>
      <c r="K83" s="41">
        <f t="shared" si="5"/>
        <v>-2</v>
      </c>
    </row>
    <row r="84" spans="1:11" x14ac:dyDescent="0.25">
      <c r="A84" s="41">
        <v>11</v>
      </c>
      <c r="B84" s="89">
        <v>14</v>
      </c>
      <c r="C84" s="57" t="s">
        <v>84</v>
      </c>
      <c r="D84" s="90">
        <v>-2</v>
      </c>
      <c r="E84" s="90">
        <v>-4</v>
      </c>
      <c r="G84" s="41">
        <v>11</v>
      </c>
      <c r="H84" s="41">
        <v>11</v>
      </c>
      <c r="J84" s="41">
        <f t="shared" si="4"/>
        <v>1</v>
      </c>
      <c r="K84" s="41">
        <f t="shared" si="5"/>
        <v>1</v>
      </c>
    </row>
    <row r="85" spans="1:11" x14ac:dyDescent="0.25">
      <c r="A85" s="41">
        <v>16</v>
      </c>
      <c r="B85" s="89">
        <v>2</v>
      </c>
      <c r="C85" s="57" t="s">
        <v>85</v>
      </c>
      <c r="D85" s="90" t="s">
        <v>103</v>
      </c>
      <c r="E85" s="90" t="s">
        <v>103</v>
      </c>
      <c r="G85" s="41">
        <v>1</v>
      </c>
      <c r="H85" s="41">
        <v>1</v>
      </c>
      <c r="J85" s="41">
        <f t="shared" si="4"/>
        <v>0</v>
      </c>
      <c r="K85" s="41">
        <f t="shared" si="5"/>
        <v>0</v>
      </c>
    </row>
    <row r="86" spans="1:11" x14ac:dyDescent="0.25">
      <c r="A86" s="41">
        <v>9</v>
      </c>
      <c r="B86" s="89">
        <v>7</v>
      </c>
      <c r="C86" s="57" t="s">
        <v>86</v>
      </c>
      <c r="D86" s="90">
        <v>1</v>
      </c>
      <c r="E86" s="90">
        <v>-1</v>
      </c>
      <c r="G86" s="41">
        <v>12</v>
      </c>
      <c r="H86" s="41">
        <v>10</v>
      </c>
      <c r="J86" s="41">
        <f t="shared" si="4"/>
        <v>-2</v>
      </c>
      <c r="K86" s="41">
        <f t="shared" si="5"/>
        <v>-4</v>
      </c>
    </row>
    <row r="87" spans="1:11" x14ac:dyDescent="0.25">
      <c r="A87" s="41">
        <v>10</v>
      </c>
      <c r="B87" s="89">
        <v>15</v>
      </c>
      <c r="C87" s="57" t="s">
        <v>92</v>
      </c>
      <c r="D87" s="90">
        <v>1</v>
      </c>
      <c r="E87" s="90">
        <v>1</v>
      </c>
      <c r="G87" s="41">
        <v>2</v>
      </c>
      <c r="H87" s="41">
        <v>2</v>
      </c>
      <c r="J87" s="41">
        <f t="shared" si="4"/>
        <v>0</v>
      </c>
      <c r="K87" s="41">
        <f t="shared" si="5"/>
        <v>0</v>
      </c>
    </row>
    <row r="88" spans="1:11" x14ac:dyDescent="0.25">
      <c r="A88" s="41">
        <v>1</v>
      </c>
      <c r="B88" s="89">
        <v>8</v>
      </c>
      <c r="C88" s="57" t="s">
        <v>93</v>
      </c>
      <c r="D88" s="90">
        <v>-4</v>
      </c>
      <c r="E88" s="90">
        <v>-4</v>
      </c>
      <c r="G88" s="41">
        <v>8</v>
      </c>
      <c r="H88" s="41">
        <v>6</v>
      </c>
      <c r="J88" s="41">
        <f t="shared" si="4"/>
        <v>1</v>
      </c>
      <c r="K88" s="41">
        <f t="shared" si="5"/>
        <v>-1</v>
      </c>
    </row>
    <row r="89" spans="1:11" x14ac:dyDescent="0.25">
      <c r="A89" s="41">
        <v>14</v>
      </c>
      <c r="B89" s="89">
        <v>3</v>
      </c>
      <c r="C89" s="57" t="s">
        <v>94</v>
      </c>
      <c r="D89" s="90" t="s">
        <v>103</v>
      </c>
      <c r="E89" s="90" t="s">
        <v>103</v>
      </c>
      <c r="G89" s="41">
        <v>16</v>
      </c>
      <c r="H89" s="41">
        <v>16</v>
      </c>
      <c r="J89" s="41">
        <f t="shared" si="4"/>
        <v>1</v>
      </c>
      <c r="K89" s="41">
        <f t="shared" si="5"/>
        <v>1</v>
      </c>
    </row>
    <row r="90" spans="1:11" x14ac:dyDescent="0.25">
      <c r="A90" s="41">
        <v>2</v>
      </c>
      <c r="B90" s="89">
        <v>17</v>
      </c>
      <c r="C90" s="57" t="s">
        <v>95</v>
      </c>
      <c r="D90" s="90" t="s">
        <v>103</v>
      </c>
      <c r="E90" s="90" t="s">
        <v>103</v>
      </c>
      <c r="G90" s="41">
        <v>4</v>
      </c>
      <c r="H90" s="41">
        <v>4</v>
      </c>
      <c r="J90" s="41">
        <f t="shared" si="4"/>
        <v>-4</v>
      </c>
      <c r="K90" s="41">
        <f t="shared" si="5"/>
        <v>-4</v>
      </c>
    </row>
    <row r="91" spans="1:11" x14ac:dyDescent="0.25">
      <c r="A91" s="41">
        <v>7</v>
      </c>
      <c r="B91" s="89">
        <v>18</v>
      </c>
      <c r="C91" s="57" t="s">
        <v>96</v>
      </c>
      <c r="D91" s="90" t="s">
        <v>103</v>
      </c>
      <c r="E91" s="90" t="s">
        <v>103</v>
      </c>
      <c r="G91" s="41">
        <v>3</v>
      </c>
      <c r="H91" s="41">
        <v>3</v>
      </c>
      <c r="J91" s="41">
        <f t="shared" si="4"/>
        <v>0</v>
      </c>
      <c r="K91" s="41">
        <f t="shared" si="5"/>
        <v>0</v>
      </c>
    </row>
    <row r="92" spans="1:11" x14ac:dyDescent="0.25">
      <c r="A92" s="41">
        <v>15</v>
      </c>
      <c r="B92" s="89">
        <v>5</v>
      </c>
      <c r="C92" s="57" t="s">
        <v>101</v>
      </c>
      <c r="D92" s="90">
        <v>1</v>
      </c>
      <c r="E92" s="90" t="s">
        <v>103</v>
      </c>
      <c r="G92" s="41">
        <v>17</v>
      </c>
      <c r="H92" s="41">
        <v>17</v>
      </c>
      <c r="J92" s="41">
        <f t="shared" si="4"/>
        <v>0</v>
      </c>
      <c r="K92" s="41">
        <f t="shared" si="5"/>
        <v>0</v>
      </c>
    </row>
    <row r="93" spans="1:11" x14ac:dyDescent="0.25">
      <c r="A93" s="41">
        <v>8</v>
      </c>
      <c r="G93" s="41">
        <v>18</v>
      </c>
      <c r="H93" s="41">
        <v>18</v>
      </c>
      <c r="J93" s="41">
        <f t="shared" si="4"/>
        <v>0</v>
      </c>
      <c r="K93" s="41">
        <f t="shared" si="5"/>
        <v>0</v>
      </c>
    </row>
    <row r="94" spans="1:11" x14ac:dyDescent="0.25">
      <c r="A94" s="41">
        <v>3</v>
      </c>
      <c r="G94" s="41">
        <v>6</v>
      </c>
      <c r="H94" s="41">
        <v>5</v>
      </c>
      <c r="J94" s="41">
        <f t="shared" si="4"/>
        <v>1</v>
      </c>
      <c r="K94" s="41">
        <f t="shared" si="5"/>
        <v>0</v>
      </c>
    </row>
    <row r="95" spans="1:11" ht="51" x14ac:dyDescent="0.25">
      <c r="A95" s="41">
        <v>17</v>
      </c>
      <c r="B95" s="73" t="s">
        <v>102</v>
      </c>
      <c r="C95" s="54" t="s">
        <v>1</v>
      </c>
      <c r="D95" s="54" t="s">
        <v>109</v>
      </c>
      <c r="E95" s="54" t="s">
        <v>107</v>
      </c>
    </row>
    <row r="96" spans="1:11" x14ac:dyDescent="0.25">
      <c r="A96" s="41">
        <v>18</v>
      </c>
      <c r="B96" s="52"/>
      <c r="C96" s="53"/>
      <c r="D96" s="53"/>
      <c r="E96" s="57"/>
    </row>
    <row r="97" spans="1:11" x14ac:dyDescent="0.25">
      <c r="A97" s="41">
        <v>5</v>
      </c>
      <c r="B97" s="89">
        <v>5</v>
      </c>
      <c r="C97" s="57" t="s">
        <v>62</v>
      </c>
      <c r="D97" s="90" t="s">
        <v>103</v>
      </c>
      <c r="E97" s="90">
        <v>1</v>
      </c>
    </row>
    <row r="98" spans="1:11" x14ac:dyDescent="0.25">
      <c r="B98" s="89">
        <v>12</v>
      </c>
      <c r="C98" s="57" t="s">
        <v>64</v>
      </c>
      <c r="D98" s="90" t="s">
        <v>103</v>
      </c>
      <c r="E98" s="90" t="s">
        <v>103</v>
      </c>
    </row>
    <row r="99" spans="1:11" x14ac:dyDescent="0.25">
      <c r="B99" s="89">
        <v>11</v>
      </c>
      <c r="C99" s="57" t="s">
        <v>68</v>
      </c>
      <c r="D99" s="90">
        <v>-2</v>
      </c>
      <c r="E99" s="90">
        <v>-1</v>
      </c>
      <c r="G99" s="41">
        <v>5</v>
      </c>
      <c r="H99" s="41">
        <v>6</v>
      </c>
      <c r="J99" s="41">
        <f t="shared" ref="J99:J111" si="6">G99-B97</f>
        <v>0</v>
      </c>
      <c r="K99" s="41">
        <f t="shared" ref="K99:K111" si="7">H99-B97</f>
        <v>1</v>
      </c>
    </row>
    <row r="100" spans="1:11" x14ac:dyDescent="0.25">
      <c r="B100" s="89">
        <v>6</v>
      </c>
      <c r="C100" s="57" t="s">
        <v>73</v>
      </c>
      <c r="D100" s="90" t="s">
        <v>103</v>
      </c>
      <c r="E100" s="90">
        <v>1</v>
      </c>
      <c r="G100" s="41">
        <v>12</v>
      </c>
      <c r="H100" s="41">
        <v>12</v>
      </c>
      <c r="J100" s="41">
        <f t="shared" si="6"/>
        <v>0</v>
      </c>
      <c r="K100" s="41">
        <f t="shared" si="7"/>
        <v>0</v>
      </c>
    </row>
    <row r="101" spans="1:11" x14ac:dyDescent="0.25">
      <c r="B101" s="89">
        <v>4</v>
      </c>
      <c r="C101" s="57" t="s">
        <v>74</v>
      </c>
      <c r="D101" s="90" t="s">
        <v>103</v>
      </c>
      <c r="E101" s="90">
        <v>1</v>
      </c>
      <c r="G101" s="41">
        <v>9</v>
      </c>
      <c r="H101" s="41">
        <v>10</v>
      </c>
      <c r="J101" s="41">
        <f t="shared" si="6"/>
        <v>-2</v>
      </c>
      <c r="K101" s="41">
        <f t="shared" si="7"/>
        <v>-1</v>
      </c>
    </row>
    <row r="102" spans="1:11" x14ac:dyDescent="0.25">
      <c r="A102" s="41">
        <v>5</v>
      </c>
      <c r="B102" s="89">
        <v>10</v>
      </c>
      <c r="C102" s="57" t="s">
        <v>75</v>
      </c>
      <c r="D102" s="90">
        <v>3</v>
      </c>
      <c r="E102" s="90">
        <v>3</v>
      </c>
      <c r="G102" s="41">
        <v>6</v>
      </c>
      <c r="H102" s="41">
        <v>7</v>
      </c>
      <c r="J102" s="41">
        <f t="shared" si="6"/>
        <v>0</v>
      </c>
      <c r="K102" s="41">
        <f t="shared" si="7"/>
        <v>1</v>
      </c>
    </row>
    <row r="103" spans="1:11" x14ac:dyDescent="0.25">
      <c r="A103" s="41">
        <v>12</v>
      </c>
      <c r="B103" s="89">
        <v>9</v>
      </c>
      <c r="C103" s="57" t="s">
        <v>79</v>
      </c>
      <c r="D103" s="90">
        <v>-1</v>
      </c>
      <c r="E103" s="90">
        <v>-1</v>
      </c>
      <c r="G103" s="41">
        <v>4</v>
      </c>
      <c r="H103" s="41">
        <v>5</v>
      </c>
      <c r="J103" s="41">
        <f t="shared" si="6"/>
        <v>0</v>
      </c>
      <c r="K103" s="41">
        <f t="shared" si="7"/>
        <v>1</v>
      </c>
    </row>
    <row r="104" spans="1:11" x14ac:dyDescent="0.25">
      <c r="A104" s="41">
        <v>11</v>
      </c>
      <c r="B104" s="89">
        <v>13</v>
      </c>
      <c r="C104" s="57" t="s">
        <v>87</v>
      </c>
      <c r="D104" s="90">
        <v>-2</v>
      </c>
      <c r="E104" s="90">
        <v>-2</v>
      </c>
      <c r="G104" s="41">
        <v>13</v>
      </c>
      <c r="H104" s="41">
        <v>13</v>
      </c>
      <c r="J104" s="41">
        <f t="shared" si="6"/>
        <v>3</v>
      </c>
      <c r="K104" s="41">
        <f t="shared" si="7"/>
        <v>3</v>
      </c>
    </row>
    <row r="105" spans="1:11" x14ac:dyDescent="0.25">
      <c r="A105" s="41">
        <v>6</v>
      </c>
      <c r="B105" s="89">
        <v>2</v>
      </c>
      <c r="C105" s="57" t="s">
        <v>89</v>
      </c>
      <c r="D105" s="74" t="s">
        <v>103</v>
      </c>
      <c r="E105" s="74" t="s">
        <v>103</v>
      </c>
      <c r="G105" s="41">
        <v>8</v>
      </c>
      <c r="H105" s="41">
        <v>8</v>
      </c>
      <c r="J105" s="41">
        <f t="shared" si="6"/>
        <v>-1</v>
      </c>
      <c r="K105" s="41">
        <f t="shared" si="7"/>
        <v>-1</v>
      </c>
    </row>
    <row r="106" spans="1:11" x14ac:dyDescent="0.25">
      <c r="A106" s="41">
        <v>4</v>
      </c>
      <c r="B106" s="89">
        <v>3</v>
      </c>
      <c r="C106" s="57" t="s">
        <v>91</v>
      </c>
      <c r="D106" s="90">
        <v>0</v>
      </c>
      <c r="E106" s="90" t="s">
        <v>103</v>
      </c>
      <c r="G106" s="41">
        <v>11</v>
      </c>
      <c r="H106" s="41">
        <v>11</v>
      </c>
      <c r="J106" s="41">
        <f t="shared" si="6"/>
        <v>-2</v>
      </c>
      <c r="K106" s="41">
        <f t="shared" si="7"/>
        <v>-2</v>
      </c>
    </row>
    <row r="107" spans="1:11" x14ac:dyDescent="0.25">
      <c r="A107" s="41">
        <v>10</v>
      </c>
      <c r="B107" s="89">
        <v>1</v>
      </c>
      <c r="C107" s="57" t="s">
        <v>97</v>
      </c>
      <c r="D107" s="90" t="s">
        <v>103</v>
      </c>
      <c r="E107" s="90" t="s">
        <v>103</v>
      </c>
      <c r="G107" s="41">
        <v>2</v>
      </c>
      <c r="H107" s="41">
        <v>2</v>
      </c>
      <c r="J107" s="41">
        <f t="shared" si="6"/>
        <v>0</v>
      </c>
      <c r="K107" s="41">
        <f t="shared" si="7"/>
        <v>0</v>
      </c>
    </row>
    <row r="108" spans="1:11" x14ac:dyDescent="0.25">
      <c r="A108" s="41">
        <v>9</v>
      </c>
      <c r="B108" s="89">
        <v>7</v>
      </c>
      <c r="C108" s="57" t="s">
        <v>98</v>
      </c>
      <c r="D108" s="90" t="s">
        <v>103</v>
      </c>
      <c r="E108" s="90">
        <v>-3</v>
      </c>
      <c r="G108" s="41">
        <v>3</v>
      </c>
      <c r="H108" s="41">
        <v>3</v>
      </c>
      <c r="J108" s="41">
        <f t="shared" si="6"/>
        <v>0</v>
      </c>
      <c r="K108" s="41">
        <f t="shared" si="7"/>
        <v>0</v>
      </c>
    </row>
    <row r="109" spans="1:11" x14ac:dyDescent="0.25">
      <c r="A109" s="41">
        <v>13</v>
      </c>
      <c r="B109" s="89">
        <v>8</v>
      </c>
      <c r="C109" s="57" t="s">
        <v>99</v>
      </c>
      <c r="D109" s="90">
        <v>2</v>
      </c>
      <c r="E109" s="90">
        <v>1</v>
      </c>
      <c r="G109" s="41">
        <v>1</v>
      </c>
      <c r="H109" s="41">
        <v>1</v>
      </c>
      <c r="J109" s="41">
        <f t="shared" si="6"/>
        <v>0</v>
      </c>
      <c r="K109" s="41">
        <f t="shared" si="7"/>
        <v>0</v>
      </c>
    </row>
    <row r="110" spans="1:11" x14ac:dyDescent="0.25">
      <c r="A110" s="41">
        <v>2</v>
      </c>
      <c r="G110" s="41">
        <v>7</v>
      </c>
      <c r="H110" s="41">
        <v>4</v>
      </c>
      <c r="J110" s="41">
        <f t="shared" si="6"/>
        <v>0</v>
      </c>
      <c r="K110" s="41">
        <f t="shared" si="7"/>
        <v>-3</v>
      </c>
    </row>
    <row r="111" spans="1:11" x14ac:dyDescent="0.25">
      <c r="A111" s="41">
        <v>3</v>
      </c>
      <c r="G111" s="41">
        <v>10</v>
      </c>
      <c r="H111" s="41">
        <v>9</v>
      </c>
      <c r="J111" s="41">
        <f t="shared" si="6"/>
        <v>2</v>
      </c>
      <c r="K111" s="41">
        <f t="shared" si="7"/>
        <v>1</v>
      </c>
    </row>
    <row r="112" spans="1:11" x14ac:dyDescent="0.25">
      <c r="A112" s="41">
        <v>1</v>
      </c>
    </row>
    <row r="113" spans="1:11" x14ac:dyDescent="0.25">
      <c r="A113" s="41">
        <v>7</v>
      </c>
      <c r="B113" s="41" t="s">
        <v>114</v>
      </c>
    </row>
    <row r="114" spans="1:11" x14ac:dyDescent="0.25">
      <c r="A114" s="41">
        <v>8</v>
      </c>
    </row>
    <row r="115" spans="1:11" ht="51" x14ac:dyDescent="0.25">
      <c r="B115" s="73" t="s">
        <v>102</v>
      </c>
      <c r="C115" s="54" t="s">
        <v>1</v>
      </c>
      <c r="D115" s="54" t="s">
        <v>113</v>
      </c>
      <c r="E115" s="54" t="s">
        <v>107</v>
      </c>
    </row>
    <row r="116" spans="1:11" x14ac:dyDescent="0.25">
      <c r="B116" s="52"/>
      <c r="C116" s="53"/>
      <c r="D116" s="53"/>
      <c r="E116" s="57"/>
    </row>
    <row r="117" spans="1:11" x14ac:dyDescent="0.25">
      <c r="B117" s="89">
        <v>7</v>
      </c>
      <c r="C117" s="57" t="s">
        <v>60</v>
      </c>
      <c r="D117" s="90" t="s">
        <v>103</v>
      </c>
      <c r="E117" s="90">
        <v>-1</v>
      </c>
    </row>
    <row r="118" spans="1:11" x14ac:dyDescent="0.25">
      <c r="B118" s="89">
        <v>2</v>
      </c>
      <c r="C118" s="57" t="s">
        <v>65</v>
      </c>
      <c r="D118" s="74" t="s">
        <v>103</v>
      </c>
      <c r="E118" s="74" t="s">
        <v>103</v>
      </c>
    </row>
    <row r="119" spans="1:11" x14ac:dyDescent="0.25">
      <c r="B119" s="89">
        <v>13</v>
      </c>
      <c r="C119" s="57" t="s">
        <v>69</v>
      </c>
      <c r="D119" s="90" t="s">
        <v>103</v>
      </c>
      <c r="E119" s="90" t="s">
        <v>103</v>
      </c>
    </row>
    <row r="120" spans="1:11" x14ac:dyDescent="0.25">
      <c r="A120" s="41">
        <v>1</v>
      </c>
      <c r="B120" s="89">
        <v>10</v>
      </c>
      <c r="C120" s="57" t="s">
        <v>71</v>
      </c>
      <c r="D120" s="90">
        <v>-1</v>
      </c>
      <c r="E120" s="90">
        <v>-1</v>
      </c>
      <c r="G120" s="89">
        <v>7</v>
      </c>
      <c r="H120" s="41">
        <v>6</v>
      </c>
      <c r="J120" s="41">
        <f t="shared" ref="J120:J133" si="8">G120-B117</f>
        <v>0</v>
      </c>
      <c r="K120" s="41">
        <f t="shared" ref="K120:K133" si="9">H120-B117</f>
        <v>-1</v>
      </c>
    </row>
    <row r="121" spans="1:11" x14ac:dyDescent="0.25">
      <c r="A121" s="41">
        <v>2</v>
      </c>
      <c r="B121" s="89">
        <v>12</v>
      </c>
      <c r="C121" s="57" t="s">
        <v>72</v>
      </c>
      <c r="D121" s="90" t="s">
        <v>103</v>
      </c>
      <c r="E121" s="90" t="s">
        <v>103</v>
      </c>
      <c r="G121" s="89">
        <v>2</v>
      </c>
      <c r="H121" s="41">
        <v>2</v>
      </c>
      <c r="J121" s="41">
        <f t="shared" si="8"/>
        <v>0</v>
      </c>
      <c r="K121" s="41">
        <f t="shared" si="9"/>
        <v>0</v>
      </c>
    </row>
    <row r="122" spans="1:11" x14ac:dyDescent="0.25">
      <c r="A122" s="41">
        <v>3</v>
      </c>
      <c r="B122" s="89">
        <v>5</v>
      </c>
      <c r="C122" s="57" t="s">
        <v>76</v>
      </c>
      <c r="D122" s="90">
        <v>1</v>
      </c>
      <c r="E122" s="90" t="s">
        <v>103</v>
      </c>
      <c r="G122" s="89">
        <v>13</v>
      </c>
      <c r="H122" s="41">
        <v>13</v>
      </c>
      <c r="J122" s="41">
        <f t="shared" si="8"/>
        <v>0</v>
      </c>
      <c r="K122" s="41">
        <f t="shared" si="9"/>
        <v>0</v>
      </c>
    </row>
    <row r="123" spans="1:11" x14ac:dyDescent="0.25">
      <c r="A123" s="41">
        <v>4</v>
      </c>
      <c r="B123" s="89">
        <v>11</v>
      </c>
      <c r="C123" s="57" t="s">
        <v>77</v>
      </c>
      <c r="D123" s="90" t="s">
        <v>103</v>
      </c>
      <c r="E123" s="90" t="s">
        <v>103</v>
      </c>
      <c r="G123" s="89">
        <v>9</v>
      </c>
      <c r="H123" s="41">
        <v>9</v>
      </c>
      <c r="J123" s="41">
        <f t="shared" si="8"/>
        <v>-1</v>
      </c>
      <c r="K123" s="41">
        <f t="shared" si="9"/>
        <v>-1</v>
      </c>
    </row>
    <row r="124" spans="1:11" x14ac:dyDescent="0.25">
      <c r="A124" s="41">
        <v>5</v>
      </c>
      <c r="B124" s="89">
        <v>8</v>
      </c>
      <c r="C124" s="57" t="s">
        <v>78</v>
      </c>
      <c r="D124" s="90">
        <v>2</v>
      </c>
      <c r="E124" s="90">
        <v>2</v>
      </c>
      <c r="G124" s="89">
        <v>12</v>
      </c>
      <c r="H124" s="41">
        <v>12</v>
      </c>
      <c r="J124" s="41">
        <f t="shared" si="8"/>
        <v>0</v>
      </c>
      <c r="K124" s="41">
        <f t="shared" si="9"/>
        <v>0</v>
      </c>
    </row>
    <row r="125" spans="1:11" x14ac:dyDescent="0.25">
      <c r="A125" s="41">
        <v>6</v>
      </c>
      <c r="B125" s="89">
        <v>6</v>
      </c>
      <c r="C125" s="57" t="s">
        <v>83</v>
      </c>
      <c r="D125" s="90">
        <v>-1</v>
      </c>
      <c r="E125" s="90">
        <v>1</v>
      </c>
      <c r="G125" s="89">
        <v>6</v>
      </c>
      <c r="H125" s="41">
        <v>5</v>
      </c>
      <c r="J125" s="41">
        <f t="shared" si="8"/>
        <v>1</v>
      </c>
      <c r="K125" s="41">
        <f t="shared" si="9"/>
        <v>0</v>
      </c>
    </row>
    <row r="126" spans="1:11" x14ac:dyDescent="0.25">
      <c r="A126" s="41">
        <v>7</v>
      </c>
      <c r="B126" s="89">
        <v>3</v>
      </c>
      <c r="C126" s="57" t="s">
        <v>88</v>
      </c>
      <c r="D126" s="90">
        <v>0</v>
      </c>
      <c r="E126" s="90" t="s">
        <v>103</v>
      </c>
      <c r="G126" s="89">
        <v>11</v>
      </c>
      <c r="H126" s="41">
        <v>11</v>
      </c>
      <c r="J126" s="41">
        <f t="shared" si="8"/>
        <v>0</v>
      </c>
      <c r="K126" s="41">
        <f t="shared" si="9"/>
        <v>0</v>
      </c>
    </row>
    <row r="127" spans="1:11" x14ac:dyDescent="0.25">
      <c r="A127" s="41">
        <v>8</v>
      </c>
      <c r="B127" s="89">
        <v>9</v>
      </c>
      <c r="C127" s="57" t="s">
        <v>90</v>
      </c>
      <c r="D127" s="90">
        <v>-1</v>
      </c>
      <c r="E127" s="90">
        <v>-1</v>
      </c>
      <c r="G127" s="89">
        <v>10</v>
      </c>
      <c r="H127" s="41">
        <v>10</v>
      </c>
      <c r="J127" s="41">
        <f t="shared" si="8"/>
        <v>2</v>
      </c>
      <c r="K127" s="41">
        <f t="shared" si="9"/>
        <v>2</v>
      </c>
    </row>
    <row r="128" spans="1:11" x14ac:dyDescent="0.25">
      <c r="A128" s="41">
        <v>9</v>
      </c>
      <c r="B128" s="89">
        <v>14</v>
      </c>
      <c r="C128" s="57" t="s">
        <v>100</v>
      </c>
      <c r="D128" s="90" t="s">
        <v>103</v>
      </c>
      <c r="E128" s="90" t="s">
        <v>103</v>
      </c>
      <c r="G128" s="89">
        <v>5</v>
      </c>
      <c r="H128" s="41">
        <v>7</v>
      </c>
      <c r="J128" s="41">
        <f t="shared" si="8"/>
        <v>-1</v>
      </c>
      <c r="K128" s="41">
        <f t="shared" si="9"/>
        <v>1</v>
      </c>
    </row>
    <row r="129" spans="1:11" x14ac:dyDescent="0.25">
      <c r="A129" s="41">
        <v>10</v>
      </c>
      <c r="B129" s="89">
        <v>1</v>
      </c>
      <c r="C129" s="57" t="s">
        <v>104</v>
      </c>
      <c r="D129" s="74" t="s">
        <v>103</v>
      </c>
      <c r="E129" s="74" t="s">
        <v>103</v>
      </c>
      <c r="G129" s="89">
        <v>3</v>
      </c>
      <c r="H129" s="41">
        <v>3</v>
      </c>
      <c r="J129" s="41">
        <f t="shared" si="8"/>
        <v>0</v>
      </c>
      <c r="K129" s="41">
        <f t="shared" si="9"/>
        <v>0</v>
      </c>
    </row>
    <row r="130" spans="1:11" x14ac:dyDescent="0.25">
      <c r="A130" s="41">
        <v>11</v>
      </c>
      <c r="B130" s="89">
        <v>4</v>
      </c>
      <c r="C130" s="57" t="s">
        <v>105</v>
      </c>
      <c r="D130" s="74" t="s">
        <v>103</v>
      </c>
      <c r="E130" s="74" t="s">
        <v>103</v>
      </c>
      <c r="G130" s="89">
        <v>8</v>
      </c>
      <c r="H130" s="41">
        <v>8</v>
      </c>
      <c r="J130" s="41">
        <f t="shared" si="8"/>
        <v>-1</v>
      </c>
      <c r="K130" s="41">
        <f t="shared" si="9"/>
        <v>-1</v>
      </c>
    </row>
    <row r="131" spans="1:11" x14ac:dyDescent="0.25">
      <c r="A131" s="41">
        <v>12</v>
      </c>
      <c r="G131" s="89">
        <v>14</v>
      </c>
      <c r="H131" s="41">
        <v>14</v>
      </c>
      <c r="J131" s="41">
        <f t="shared" si="8"/>
        <v>0</v>
      </c>
      <c r="K131" s="41">
        <f t="shared" si="9"/>
        <v>0</v>
      </c>
    </row>
    <row r="132" spans="1:11" x14ac:dyDescent="0.25">
      <c r="A132" s="41">
        <v>13</v>
      </c>
      <c r="G132" s="89">
        <v>1</v>
      </c>
      <c r="H132" s="41">
        <v>1</v>
      </c>
      <c r="J132" s="41">
        <f t="shared" si="8"/>
        <v>0</v>
      </c>
      <c r="K132" s="41">
        <f t="shared" si="9"/>
        <v>0</v>
      </c>
    </row>
    <row r="133" spans="1:11" ht="51" x14ac:dyDescent="0.25">
      <c r="A133" s="41">
        <v>14</v>
      </c>
      <c r="B133" s="73" t="s">
        <v>102</v>
      </c>
      <c r="C133" s="54" t="s">
        <v>1</v>
      </c>
      <c r="D133" s="54" t="s">
        <v>113</v>
      </c>
      <c r="E133" s="54" t="s">
        <v>107</v>
      </c>
      <c r="G133" s="89">
        <v>4</v>
      </c>
      <c r="H133" s="41">
        <v>4</v>
      </c>
      <c r="J133" s="41">
        <f t="shared" si="8"/>
        <v>0</v>
      </c>
      <c r="K133" s="41">
        <f t="shared" si="9"/>
        <v>0</v>
      </c>
    </row>
    <row r="134" spans="1:11" x14ac:dyDescent="0.25">
      <c r="B134" s="52"/>
      <c r="C134" s="53"/>
      <c r="D134" s="53"/>
      <c r="E134" s="57"/>
    </row>
    <row r="135" spans="1:11" x14ac:dyDescent="0.25">
      <c r="B135" s="89">
        <v>6</v>
      </c>
      <c r="C135" s="57" t="s">
        <v>59</v>
      </c>
      <c r="D135" s="90" t="s">
        <v>103</v>
      </c>
      <c r="E135" s="90">
        <v>2</v>
      </c>
    </row>
    <row r="136" spans="1:11" x14ac:dyDescent="0.25">
      <c r="B136" s="89">
        <v>13</v>
      </c>
      <c r="C136" s="57" t="s">
        <v>61</v>
      </c>
      <c r="D136" s="90">
        <v>-1</v>
      </c>
      <c r="E136" s="90">
        <v>2</v>
      </c>
    </row>
    <row r="137" spans="1:11" x14ac:dyDescent="0.25">
      <c r="B137" s="89">
        <v>16</v>
      </c>
      <c r="C137" s="57" t="s">
        <v>63</v>
      </c>
      <c r="D137" s="90">
        <v>-3</v>
      </c>
      <c r="E137" s="90">
        <v>-2</v>
      </c>
    </row>
    <row r="138" spans="1:11" x14ac:dyDescent="0.25">
      <c r="A138" s="41">
        <v>6</v>
      </c>
      <c r="B138" s="89">
        <v>5</v>
      </c>
      <c r="C138" s="57" t="s">
        <v>66</v>
      </c>
      <c r="D138" s="90">
        <v>-1</v>
      </c>
      <c r="E138" s="90">
        <v>4</v>
      </c>
      <c r="G138" s="89">
        <v>6</v>
      </c>
      <c r="H138" s="41">
        <v>8</v>
      </c>
      <c r="J138" s="41">
        <f t="shared" ref="J138:J155" si="10">G138-B135</f>
        <v>0</v>
      </c>
      <c r="K138" s="41">
        <f t="shared" ref="K138:K155" si="11">H138-B135</f>
        <v>2</v>
      </c>
    </row>
    <row r="139" spans="1:11" x14ac:dyDescent="0.25">
      <c r="A139" s="41">
        <v>13</v>
      </c>
      <c r="B139" s="89">
        <v>10</v>
      </c>
      <c r="C139" s="57" t="s">
        <v>67</v>
      </c>
      <c r="D139" s="90">
        <v>1</v>
      </c>
      <c r="E139" s="90">
        <v>2</v>
      </c>
      <c r="G139" s="89">
        <v>12</v>
      </c>
      <c r="H139" s="41">
        <v>15</v>
      </c>
      <c r="J139" s="41">
        <f t="shared" si="10"/>
        <v>-1</v>
      </c>
      <c r="K139" s="41">
        <f t="shared" si="11"/>
        <v>2</v>
      </c>
    </row>
    <row r="140" spans="1:11" x14ac:dyDescent="0.25">
      <c r="A140" s="41">
        <v>16</v>
      </c>
      <c r="B140" s="89">
        <v>15</v>
      </c>
      <c r="C140" s="57" t="s">
        <v>70</v>
      </c>
      <c r="D140" s="90">
        <v>1</v>
      </c>
      <c r="E140" s="90">
        <v>-2</v>
      </c>
      <c r="G140" s="89">
        <v>13</v>
      </c>
      <c r="H140" s="41">
        <v>14</v>
      </c>
      <c r="J140" s="41">
        <f t="shared" si="10"/>
        <v>-3</v>
      </c>
      <c r="K140" s="41">
        <f t="shared" si="11"/>
        <v>-2</v>
      </c>
    </row>
    <row r="141" spans="1:11" x14ac:dyDescent="0.25">
      <c r="A141" s="41">
        <v>5</v>
      </c>
      <c r="B141" s="89">
        <v>11</v>
      </c>
      <c r="C141" s="57" t="s">
        <v>80</v>
      </c>
      <c r="D141" s="90">
        <v>-2</v>
      </c>
      <c r="E141" s="90">
        <v>-4</v>
      </c>
      <c r="G141" s="89">
        <v>4</v>
      </c>
      <c r="H141" s="41">
        <v>9</v>
      </c>
      <c r="J141" s="41">
        <f t="shared" si="10"/>
        <v>-1</v>
      </c>
      <c r="K141" s="41">
        <f t="shared" si="11"/>
        <v>4</v>
      </c>
    </row>
    <row r="142" spans="1:11" x14ac:dyDescent="0.25">
      <c r="A142" s="41">
        <v>10</v>
      </c>
      <c r="B142" s="89">
        <v>7</v>
      </c>
      <c r="C142" s="57" t="s">
        <v>81</v>
      </c>
      <c r="D142" s="90">
        <v>3</v>
      </c>
      <c r="E142" s="90">
        <v>4</v>
      </c>
      <c r="G142" s="89">
        <v>11</v>
      </c>
      <c r="H142" s="41">
        <v>12</v>
      </c>
      <c r="J142" s="41">
        <f t="shared" si="10"/>
        <v>1</v>
      </c>
      <c r="K142" s="41">
        <f t="shared" si="11"/>
        <v>2</v>
      </c>
    </row>
    <row r="143" spans="1:11" x14ac:dyDescent="0.25">
      <c r="A143" s="41">
        <v>15</v>
      </c>
      <c r="B143" s="89">
        <v>1</v>
      </c>
      <c r="C143" s="57" t="s">
        <v>82</v>
      </c>
      <c r="D143" s="90" t="s">
        <v>103</v>
      </c>
      <c r="E143" s="90" t="s">
        <v>103</v>
      </c>
      <c r="G143" s="89">
        <v>16</v>
      </c>
      <c r="H143" s="41">
        <v>13</v>
      </c>
      <c r="J143" s="41">
        <f t="shared" si="10"/>
        <v>1</v>
      </c>
      <c r="K143" s="41">
        <f t="shared" si="11"/>
        <v>-2</v>
      </c>
    </row>
    <row r="144" spans="1:11" x14ac:dyDescent="0.25">
      <c r="A144" s="41">
        <v>11</v>
      </c>
      <c r="B144" s="89">
        <v>12</v>
      </c>
      <c r="C144" s="57" t="s">
        <v>84</v>
      </c>
      <c r="D144" s="90">
        <v>2</v>
      </c>
      <c r="E144" s="90">
        <v>-2</v>
      </c>
      <c r="G144" s="89">
        <v>9</v>
      </c>
      <c r="H144" s="41">
        <v>7</v>
      </c>
      <c r="J144" s="41">
        <f t="shared" si="10"/>
        <v>-2</v>
      </c>
      <c r="K144" s="41">
        <f t="shared" si="11"/>
        <v>-4</v>
      </c>
    </row>
    <row r="145" spans="1:11" x14ac:dyDescent="0.25">
      <c r="A145" s="41">
        <v>7</v>
      </c>
      <c r="B145" s="89">
        <v>2</v>
      </c>
      <c r="C145" s="57" t="s">
        <v>85</v>
      </c>
      <c r="D145" s="90" t="s">
        <v>103</v>
      </c>
      <c r="E145" s="90" t="s">
        <v>103</v>
      </c>
      <c r="G145" s="89">
        <v>10</v>
      </c>
      <c r="H145" s="41">
        <v>11</v>
      </c>
      <c r="J145" s="41">
        <f t="shared" si="10"/>
        <v>3</v>
      </c>
      <c r="K145" s="41">
        <f t="shared" si="11"/>
        <v>4</v>
      </c>
    </row>
    <row r="146" spans="1:11" x14ac:dyDescent="0.25">
      <c r="A146" s="41">
        <v>1</v>
      </c>
      <c r="B146" s="89">
        <v>8</v>
      </c>
      <c r="C146" s="57" t="s">
        <v>86</v>
      </c>
      <c r="D146" s="90"/>
      <c r="E146" s="90">
        <v>-2</v>
      </c>
      <c r="G146" s="89">
        <v>1</v>
      </c>
      <c r="H146" s="41">
        <v>1</v>
      </c>
      <c r="J146" s="41">
        <f t="shared" si="10"/>
        <v>0</v>
      </c>
      <c r="K146" s="41">
        <f t="shared" si="11"/>
        <v>0</v>
      </c>
    </row>
    <row r="147" spans="1:11" x14ac:dyDescent="0.25">
      <c r="A147" s="41">
        <v>12</v>
      </c>
      <c r="B147" s="89">
        <v>17</v>
      </c>
      <c r="C147" s="57" t="s">
        <v>92</v>
      </c>
      <c r="D147" s="90">
        <v>-2</v>
      </c>
      <c r="E147" s="90">
        <v>-1</v>
      </c>
      <c r="G147" s="89">
        <v>14</v>
      </c>
      <c r="H147" s="41">
        <v>10</v>
      </c>
      <c r="J147" s="41">
        <f t="shared" si="10"/>
        <v>2</v>
      </c>
      <c r="K147" s="41">
        <f t="shared" si="11"/>
        <v>-2</v>
      </c>
    </row>
    <row r="148" spans="1:11" x14ac:dyDescent="0.25">
      <c r="A148" s="41">
        <v>2</v>
      </c>
      <c r="B148" s="89">
        <v>9</v>
      </c>
      <c r="C148" s="57" t="s">
        <v>93</v>
      </c>
      <c r="D148" s="90">
        <v>-1</v>
      </c>
      <c r="E148" s="90">
        <v>-5</v>
      </c>
      <c r="G148" s="89">
        <v>2</v>
      </c>
      <c r="H148" s="41">
        <v>2</v>
      </c>
      <c r="J148" s="41">
        <f t="shared" si="10"/>
        <v>0</v>
      </c>
      <c r="K148" s="41">
        <f t="shared" si="11"/>
        <v>0</v>
      </c>
    </row>
    <row r="149" spans="1:11" x14ac:dyDescent="0.25">
      <c r="A149" s="41">
        <v>8</v>
      </c>
      <c r="B149" s="89">
        <v>3</v>
      </c>
      <c r="C149" s="57" t="s">
        <v>94</v>
      </c>
      <c r="D149" s="90" t="s">
        <v>103</v>
      </c>
      <c r="E149" s="90" t="s">
        <v>103</v>
      </c>
      <c r="G149" s="89">
        <v>7</v>
      </c>
      <c r="H149" s="41">
        <v>6</v>
      </c>
      <c r="J149" s="41">
        <f t="shared" si="10"/>
        <v>-1</v>
      </c>
      <c r="K149" s="41">
        <f t="shared" si="11"/>
        <v>-2</v>
      </c>
    </row>
    <row r="150" spans="1:11" x14ac:dyDescent="0.25">
      <c r="A150" s="41">
        <v>17</v>
      </c>
      <c r="B150" s="89">
        <v>14</v>
      </c>
      <c r="C150" s="57" t="s">
        <v>95</v>
      </c>
      <c r="D150" s="90">
        <v>3</v>
      </c>
      <c r="E150" s="90">
        <v>3</v>
      </c>
      <c r="G150" s="89">
        <v>15</v>
      </c>
      <c r="H150" s="41">
        <v>16</v>
      </c>
      <c r="J150" s="41">
        <f t="shared" si="10"/>
        <v>-2</v>
      </c>
      <c r="K150" s="41">
        <f t="shared" si="11"/>
        <v>-1</v>
      </c>
    </row>
    <row r="151" spans="1:11" x14ac:dyDescent="0.25">
      <c r="A151" s="41">
        <v>9</v>
      </c>
      <c r="B151" s="89">
        <v>18</v>
      </c>
      <c r="C151" s="57" t="s">
        <v>96</v>
      </c>
      <c r="D151" s="90" t="s">
        <v>103</v>
      </c>
      <c r="E151" s="90" t="s">
        <v>103</v>
      </c>
      <c r="G151" s="89">
        <v>8</v>
      </c>
      <c r="H151" s="41">
        <v>4</v>
      </c>
      <c r="J151" s="41">
        <f t="shared" si="10"/>
        <v>-1</v>
      </c>
      <c r="K151" s="41">
        <f t="shared" si="11"/>
        <v>-5</v>
      </c>
    </row>
    <row r="152" spans="1:11" x14ac:dyDescent="0.25">
      <c r="A152" s="41">
        <v>3</v>
      </c>
      <c r="B152" s="89">
        <v>4</v>
      </c>
      <c r="C152" s="57" t="s">
        <v>101</v>
      </c>
      <c r="D152" s="90">
        <v>1</v>
      </c>
      <c r="E152" s="90">
        <v>1</v>
      </c>
      <c r="G152" s="89">
        <v>3</v>
      </c>
      <c r="H152" s="41">
        <v>3</v>
      </c>
      <c r="J152" s="41">
        <f t="shared" si="10"/>
        <v>0</v>
      </c>
      <c r="K152" s="41">
        <f t="shared" si="11"/>
        <v>0</v>
      </c>
    </row>
    <row r="153" spans="1:11" x14ac:dyDescent="0.25">
      <c r="A153" s="41">
        <v>14</v>
      </c>
      <c r="G153" s="89">
        <v>17</v>
      </c>
      <c r="H153" s="41">
        <v>17</v>
      </c>
      <c r="J153" s="41">
        <f t="shared" si="10"/>
        <v>3</v>
      </c>
      <c r="K153" s="41">
        <f t="shared" si="11"/>
        <v>3</v>
      </c>
    </row>
    <row r="154" spans="1:11" x14ac:dyDescent="0.25">
      <c r="A154" s="41">
        <v>18</v>
      </c>
      <c r="G154" s="89">
        <v>18</v>
      </c>
      <c r="H154" s="41">
        <v>18</v>
      </c>
      <c r="J154" s="41">
        <f t="shared" si="10"/>
        <v>0</v>
      </c>
      <c r="K154" s="41">
        <f t="shared" si="11"/>
        <v>0</v>
      </c>
    </row>
    <row r="155" spans="1:11" ht="51" x14ac:dyDescent="0.25">
      <c r="A155" s="41">
        <v>4</v>
      </c>
      <c r="B155" s="73" t="s">
        <v>102</v>
      </c>
      <c r="C155" s="54" t="s">
        <v>1</v>
      </c>
      <c r="D155" s="54" t="s">
        <v>113</v>
      </c>
      <c r="E155" s="54" t="s">
        <v>107</v>
      </c>
      <c r="G155" s="89">
        <v>5</v>
      </c>
      <c r="H155" s="41">
        <v>5</v>
      </c>
      <c r="J155" s="41">
        <f t="shared" si="10"/>
        <v>1</v>
      </c>
      <c r="K155" s="41">
        <f t="shared" si="11"/>
        <v>1</v>
      </c>
    </row>
    <row r="156" spans="1:11" x14ac:dyDescent="0.25">
      <c r="B156" s="52"/>
      <c r="C156" s="53"/>
      <c r="D156" s="53"/>
      <c r="E156" s="57"/>
    </row>
    <row r="157" spans="1:11" x14ac:dyDescent="0.25">
      <c r="B157" s="89">
        <v>6</v>
      </c>
      <c r="C157" s="57" t="s">
        <v>62</v>
      </c>
      <c r="D157" s="90">
        <v>-1</v>
      </c>
      <c r="E157" s="90" t="s">
        <v>103</v>
      </c>
    </row>
    <row r="158" spans="1:11" x14ac:dyDescent="0.25">
      <c r="B158" s="89">
        <v>13</v>
      </c>
      <c r="C158" s="57" t="s">
        <v>64</v>
      </c>
      <c r="D158" s="90">
        <v>-1</v>
      </c>
      <c r="E158" s="90">
        <v>-1</v>
      </c>
    </row>
    <row r="159" spans="1:11" x14ac:dyDescent="0.25">
      <c r="B159" s="89">
        <v>11</v>
      </c>
      <c r="C159" s="57" t="s">
        <v>68</v>
      </c>
      <c r="D159" s="90" t="s">
        <v>103</v>
      </c>
      <c r="E159" s="90">
        <v>-1</v>
      </c>
    </row>
    <row r="160" spans="1:11" x14ac:dyDescent="0.25">
      <c r="A160" s="41">
        <v>6</v>
      </c>
      <c r="B160" s="89">
        <v>5</v>
      </c>
      <c r="C160" s="57" t="s">
        <v>73</v>
      </c>
      <c r="D160" s="90">
        <v>1</v>
      </c>
      <c r="E160" s="90">
        <v>2</v>
      </c>
      <c r="G160" s="89">
        <v>5</v>
      </c>
      <c r="H160" s="41">
        <v>6</v>
      </c>
      <c r="J160" s="41">
        <f t="shared" ref="J160:J172" si="12">G160-B157</f>
        <v>-1</v>
      </c>
      <c r="K160" s="41">
        <f t="shared" ref="K160:K172" si="13">H160-B157</f>
        <v>0</v>
      </c>
    </row>
    <row r="161" spans="1:11" x14ac:dyDescent="0.25">
      <c r="A161" s="41">
        <v>13</v>
      </c>
      <c r="B161" s="89">
        <v>3</v>
      </c>
      <c r="C161" s="57" t="s">
        <v>74</v>
      </c>
      <c r="D161" s="90">
        <v>1</v>
      </c>
      <c r="E161" s="90">
        <v>2</v>
      </c>
      <c r="G161" s="89">
        <v>12</v>
      </c>
      <c r="H161" s="41">
        <v>12</v>
      </c>
      <c r="J161" s="41">
        <f t="shared" si="12"/>
        <v>-1</v>
      </c>
      <c r="K161" s="41">
        <f t="shared" si="13"/>
        <v>-1</v>
      </c>
    </row>
    <row r="162" spans="1:11" x14ac:dyDescent="0.25">
      <c r="A162" s="41">
        <v>11</v>
      </c>
      <c r="B162" s="89">
        <v>8</v>
      </c>
      <c r="C162" s="57" t="s">
        <v>75</v>
      </c>
      <c r="D162" s="90">
        <v>2</v>
      </c>
      <c r="E162" s="90">
        <v>5</v>
      </c>
      <c r="G162" s="89">
        <v>11</v>
      </c>
      <c r="H162" s="41">
        <v>10</v>
      </c>
      <c r="J162" s="41">
        <f t="shared" si="12"/>
        <v>0</v>
      </c>
      <c r="K162" s="41">
        <f t="shared" si="13"/>
        <v>-1</v>
      </c>
    </row>
    <row r="163" spans="1:11" x14ac:dyDescent="0.25">
      <c r="A163" s="41">
        <v>5</v>
      </c>
      <c r="B163" s="89">
        <v>10</v>
      </c>
      <c r="C163" s="57" t="s">
        <v>79</v>
      </c>
      <c r="D163" s="90">
        <v>-1</v>
      </c>
      <c r="E163" s="90">
        <v>-2</v>
      </c>
      <c r="G163" s="89">
        <v>6</v>
      </c>
      <c r="H163" s="41">
        <v>7</v>
      </c>
      <c r="J163" s="41">
        <f t="shared" si="12"/>
        <v>1</v>
      </c>
      <c r="K163" s="41">
        <f t="shared" si="13"/>
        <v>2</v>
      </c>
    </row>
    <row r="164" spans="1:11" x14ac:dyDescent="0.25">
      <c r="A164" s="41">
        <v>3</v>
      </c>
      <c r="B164" s="89">
        <v>12</v>
      </c>
      <c r="C164" s="57" t="s">
        <v>87</v>
      </c>
      <c r="D164" s="90">
        <v>1</v>
      </c>
      <c r="E164" s="90">
        <v>-1</v>
      </c>
      <c r="G164" s="89">
        <v>4</v>
      </c>
      <c r="H164" s="41">
        <v>5</v>
      </c>
      <c r="J164" s="41">
        <f t="shared" si="12"/>
        <v>1</v>
      </c>
      <c r="K164" s="41">
        <f t="shared" si="13"/>
        <v>2</v>
      </c>
    </row>
    <row r="165" spans="1:11" x14ac:dyDescent="0.25">
      <c r="A165" s="41">
        <v>8</v>
      </c>
      <c r="B165" s="89">
        <v>2</v>
      </c>
      <c r="C165" s="57" t="s">
        <v>89</v>
      </c>
      <c r="D165" s="74" t="s">
        <v>103</v>
      </c>
      <c r="E165" s="74" t="s">
        <v>103</v>
      </c>
      <c r="G165" s="89">
        <v>10</v>
      </c>
      <c r="H165" s="41">
        <v>13</v>
      </c>
      <c r="J165" s="41">
        <f t="shared" si="12"/>
        <v>2</v>
      </c>
      <c r="K165" s="41">
        <f t="shared" si="13"/>
        <v>5</v>
      </c>
    </row>
    <row r="166" spans="1:11" x14ac:dyDescent="0.25">
      <c r="A166" s="41">
        <v>10</v>
      </c>
      <c r="B166" s="89">
        <v>4</v>
      </c>
      <c r="C166" s="57" t="s">
        <v>91</v>
      </c>
      <c r="D166" s="90">
        <v>-1</v>
      </c>
      <c r="E166" s="90">
        <v>-1</v>
      </c>
      <c r="G166" s="89">
        <v>9</v>
      </c>
      <c r="H166" s="41">
        <v>8</v>
      </c>
      <c r="J166" s="41">
        <f t="shared" si="12"/>
        <v>-1</v>
      </c>
      <c r="K166" s="41">
        <f t="shared" si="13"/>
        <v>-2</v>
      </c>
    </row>
    <row r="167" spans="1:11" x14ac:dyDescent="0.25">
      <c r="A167" s="41">
        <v>12</v>
      </c>
      <c r="B167" s="89">
        <v>1</v>
      </c>
      <c r="C167" s="57" t="s">
        <v>97</v>
      </c>
      <c r="D167" s="90" t="s">
        <v>103</v>
      </c>
      <c r="E167" s="90" t="s">
        <v>103</v>
      </c>
      <c r="G167" s="89">
        <v>13</v>
      </c>
      <c r="H167" s="41">
        <v>11</v>
      </c>
      <c r="J167" s="41">
        <f t="shared" si="12"/>
        <v>1</v>
      </c>
      <c r="K167" s="41">
        <f t="shared" si="13"/>
        <v>-1</v>
      </c>
    </row>
    <row r="168" spans="1:11" x14ac:dyDescent="0.25">
      <c r="A168" s="41">
        <v>2</v>
      </c>
      <c r="B168" s="89">
        <v>7</v>
      </c>
      <c r="C168" s="57" t="s">
        <v>98</v>
      </c>
      <c r="D168" s="90" t="s">
        <v>103</v>
      </c>
      <c r="E168" s="90">
        <v>-3</v>
      </c>
      <c r="G168" s="89">
        <v>2</v>
      </c>
      <c r="H168" s="41">
        <v>2</v>
      </c>
      <c r="J168" s="41">
        <f t="shared" si="12"/>
        <v>0</v>
      </c>
      <c r="K168" s="41">
        <f t="shared" si="13"/>
        <v>0</v>
      </c>
    </row>
    <row r="169" spans="1:11" x14ac:dyDescent="0.25">
      <c r="A169" s="41">
        <v>4</v>
      </c>
      <c r="B169" s="89">
        <v>9</v>
      </c>
      <c r="C169" s="57" t="s">
        <v>99</v>
      </c>
      <c r="D169" s="90">
        <v>-1</v>
      </c>
      <c r="E169" s="90" t="s">
        <v>103</v>
      </c>
      <c r="G169" s="89">
        <v>3</v>
      </c>
      <c r="H169" s="41">
        <v>3</v>
      </c>
      <c r="J169" s="41">
        <f t="shared" si="12"/>
        <v>-1</v>
      </c>
      <c r="K169" s="41">
        <f t="shared" si="13"/>
        <v>-1</v>
      </c>
    </row>
    <row r="170" spans="1:11" x14ac:dyDescent="0.25">
      <c r="A170" s="41">
        <v>1</v>
      </c>
      <c r="G170" s="89">
        <v>1</v>
      </c>
      <c r="H170" s="41">
        <v>1</v>
      </c>
      <c r="J170" s="41">
        <f t="shared" si="12"/>
        <v>0</v>
      </c>
      <c r="K170" s="41">
        <f t="shared" si="13"/>
        <v>0</v>
      </c>
    </row>
    <row r="171" spans="1:11" x14ac:dyDescent="0.25">
      <c r="A171" s="41">
        <v>7</v>
      </c>
      <c r="G171" s="89">
        <v>7</v>
      </c>
      <c r="H171" s="41">
        <v>4</v>
      </c>
      <c r="J171" s="41">
        <f t="shared" si="12"/>
        <v>0</v>
      </c>
      <c r="K171" s="41">
        <f t="shared" si="13"/>
        <v>-3</v>
      </c>
    </row>
    <row r="172" spans="1:11" x14ac:dyDescent="0.25">
      <c r="A172" s="41">
        <v>9</v>
      </c>
      <c r="G172" s="89">
        <v>8</v>
      </c>
      <c r="H172" s="41">
        <v>9</v>
      </c>
      <c r="J172" s="41">
        <f t="shared" si="12"/>
        <v>-1</v>
      </c>
      <c r="K172" s="41">
        <f t="shared" si="13"/>
        <v>0</v>
      </c>
    </row>
  </sheetData>
  <autoFilter ref="B116:E116"/>
  <sortState ref="B5:E49">
    <sortCondition ref="B5:B49"/>
  </sortState>
  <mergeCells count="2">
    <mergeCell ref="B2:E2"/>
    <mergeCell ref="B72:E72"/>
  </mergeCells>
  <conditionalFormatting sqref="D40:E40 D5:E8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65:E65 D56:E56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6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68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D66:D68 D58:D64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65:E65 D62:D64 D58:D60 D56:E56 D66:D67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B56:B69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69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69:E69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56:E68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7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90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83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D75:E7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79:D92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78:D82 D84 D76:E76 D86:D9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B75:B9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5:E92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108:E108 D97:E9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0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10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09 D99:D10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108:E108 D103:D104 D99:D101 D97:E98 D107 D109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B97:B109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:E10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B5:B5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0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3:D39 D41:D50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0:E40 D23:D25 D48 D10:E10 D12:D20 D27:D28 D6:E8 D41:D46 D50 D30:D3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126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D11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17:E117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119:D127 D129:D130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B117:B127 B129:B130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7:E127 D129:E130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B12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8:E12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28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29:D130 D118:D124 D117:E117 D12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G120:G13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1:E151 D135:E136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48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42">
    <cfRule type="iconSet" priority="62">
      <iconSet iconSet="3Arrows">
        <cfvo type="percent" val="0"/>
        <cfvo type="percent" val="33"/>
        <cfvo type="percent" val="67"/>
      </iconSet>
    </cfRule>
  </conditionalFormatting>
  <conditionalFormatting sqref="D152 D139:D150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51:E151 D138:D141 D143 D136:E136 D145:D150 D15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B135:B152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5:E15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G138:G1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157:E157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159:D169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163:D164 D159:D161 D157:E158 D166:D169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B157:B169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7:E169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G160:G17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4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2"/>
  <sheetViews>
    <sheetView zoomScaleNormal="100" workbookViewId="0">
      <selection activeCell="B2" sqref="B2:E49"/>
    </sheetView>
  </sheetViews>
  <sheetFormatPr defaultColWidth="9.140625" defaultRowHeight="15" x14ac:dyDescent="0.25"/>
  <cols>
    <col min="1" max="1" width="13.42578125" style="41" customWidth="1"/>
    <col min="2" max="2" width="20.140625" style="41" customWidth="1"/>
    <col min="3" max="3" width="40.85546875" style="41" customWidth="1"/>
    <col min="4" max="4" width="24.85546875" style="41" customWidth="1"/>
    <col min="5" max="5" width="15.7109375" style="41" customWidth="1"/>
    <col min="6" max="16384" width="9.140625" style="41"/>
  </cols>
  <sheetData>
    <row r="2" spans="2:5" ht="45" customHeight="1" x14ac:dyDescent="0.25">
      <c r="B2" s="134" t="s">
        <v>124</v>
      </c>
      <c r="C2" s="134"/>
      <c r="D2" s="134"/>
      <c r="E2" s="134"/>
    </row>
    <row r="3" spans="2:5" ht="54" customHeight="1" x14ac:dyDescent="0.25">
      <c r="B3" s="73" t="s">
        <v>102</v>
      </c>
      <c r="C3" s="54" t="s">
        <v>1</v>
      </c>
      <c r="D3" s="54" t="s">
        <v>125</v>
      </c>
      <c r="E3" s="54" t="s">
        <v>107</v>
      </c>
    </row>
    <row r="4" spans="2:5" ht="0.75" hidden="1" customHeight="1" x14ac:dyDescent="0.25">
      <c r="B4" s="52"/>
      <c r="C4" s="53"/>
      <c r="D4" s="53"/>
      <c r="E4" s="57"/>
    </row>
    <row r="5" spans="2:5" x14ac:dyDescent="0.25">
      <c r="B5" s="89">
        <v>1</v>
      </c>
      <c r="C5" s="57" t="s">
        <v>7</v>
      </c>
      <c r="D5" s="74" t="s">
        <v>103</v>
      </c>
      <c r="E5" s="74" t="s">
        <v>103</v>
      </c>
    </row>
    <row r="6" spans="2:5" x14ac:dyDescent="0.25">
      <c r="B6" s="89">
        <v>2</v>
      </c>
      <c r="C6" s="57" t="s">
        <v>8</v>
      </c>
      <c r="D6" s="74" t="s">
        <v>103</v>
      </c>
      <c r="E6" s="74" t="s">
        <v>103</v>
      </c>
    </row>
    <row r="7" spans="2:5" x14ac:dyDescent="0.25">
      <c r="B7" s="89">
        <v>3</v>
      </c>
      <c r="C7" s="57" t="s">
        <v>11</v>
      </c>
      <c r="D7" s="90" t="s">
        <v>103</v>
      </c>
      <c r="E7" s="90" t="s">
        <v>103</v>
      </c>
    </row>
    <row r="8" spans="2:5" x14ac:dyDescent="0.25">
      <c r="B8" s="89">
        <v>4</v>
      </c>
      <c r="C8" s="57" t="s">
        <v>9</v>
      </c>
      <c r="D8" s="90">
        <v>1</v>
      </c>
      <c r="E8" s="90" t="s">
        <v>103</v>
      </c>
    </row>
    <row r="9" spans="2:5" x14ac:dyDescent="0.25">
      <c r="B9" s="89">
        <v>5</v>
      </c>
      <c r="C9" s="57" t="s">
        <v>10</v>
      </c>
      <c r="D9" s="90">
        <v>-1</v>
      </c>
      <c r="E9" s="90" t="s">
        <v>103</v>
      </c>
    </row>
    <row r="10" spans="2:5" x14ac:dyDescent="0.25">
      <c r="B10" s="89">
        <v>6</v>
      </c>
      <c r="C10" s="57" t="s">
        <v>13</v>
      </c>
      <c r="D10" s="90">
        <v>1</v>
      </c>
      <c r="E10" s="90" t="s">
        <v>103</v>
      </c>
    </row>
    <row r="11" spans="2:5" ht="15" customHeight="1" x14ac:dyDescent="0.25">
      <c r="B11" s="89">
        <v>7</v>
      </c>
      <c r="C11" s="57" t="s">
        <v>12</v>
      </c>
      <c r="D11" s="90">
        <v>-1</v>
      </c>
      <c r="E11" s="90">
        <v>4</v>
      </c>
    </row>
    <row r="12" spans="2:5" x14ac:dyDescent="0.25">
      <c r="B12" s="89">
        <v>8</v>
      </c>
      <c r="C12" s="57" t="s">
        <v>14</v>
      </c>
      <c r="D12" s="90" t="s">
        <v>103</v>
      </c>
      <c r="E12" s="90">
        <v>-1</v>
      </c>
    </row>
    <row r="13" spans="2:5" x14ac:dyDescent="0.25">
      <c r="B13" s="89">
        <v>9</v>
      </c>
      <c r="C13" s="57" t="s">
        <v>29</v>
      </c>
      <c r="D13" s="90">
        <v>1</v>
      </c>
      <c r="E13" s="90">
        <v>-1</v>
      </c>
    </row>
    <row r="14" spans="2:5" x14ac:dyDescent="0.25">
      <c r="B14" s="89">
        <v>10</v>
      </c>
      <c r="C14" s="57" t="s">
        <v>15</v>
      </c>
      <c r="D14" s="90">
        <v>-1</v>
      </c>
      <c r="E14" s="90">
        <v>4</v>
      </c>
    </row>
    <row r="15" spans="2:5" x14ac:dyDescent="0.25">
      <c r="B15" s="89">
        <v>11</v>
      </c>
      <c r="C15" s="57" t="s">
        <v>20</v>
      </c>
      <c r="D15" s="90" t="s">
        <v>103</v>
      </c>
      <c r="E15" s="90">
        <v>1</v>
      </c>
    </row>
    <row r="16" spans="2:5" x14ac:dyDescent="0.25">
      <c r="B16" s="89">
        <v>12</v>
      </c>
      <c r="C16" s="57" t="s">
        <v>35</v>
      </c>
      <c r="D16" s="90" t="s">
        <v>103</v>
      </c>
      <c r="E16" s="90">
        <v>8</v>
      </c>
    </row>
    <row r="17" spans="2:12" x14ac:dyDescent="0.25">
      <c r="B17" s="89">
        <v>13</v>
      </c>
      <c r="C17" s="57" t="s">
        <v>24</v>
      </c>
      <c r="D17" s="90" t="s">
        <v>103</v>
      </c>
      <c r="E17" s="90" t="s">
        <v>103</v>
      </c>
    </row>
    <row r="18" spans="2:12" x14ac:dyDescent="0.25">
      <c r="B18" s="89">
        <v>14</v>
      </c>
      <c r="C18" s="57" t="s">
        <v>18</v>
      </c>
      <c r="D18" s="90">
        <v>2</v>
      </c>
      <c r="E18" s="90">
        <v>4</v>
      </c>
    </row>
    <row r="19" spans="2:12" x14ac:dyDescent="0.25">
      <c r="B19" s="89">
        <v>15</v>
      </c>
      <c r="C19" s="57" t="s">
        <v>21</v>
      </c>
      <c r="D19" s="90">
        <v>2</v>
      </c>
      <c r="E19" s="90" t="s">
        <v>103</v>
      </c>
    </row>
    <row r="20" spans="2:12" x14ac:dyDescent="0.25">
      <c r="B20" s="89">
        <v>16</v>
      </c>
      <c r="C20" s="57" t="s">
        <v>17</v>
      </c>
      <c r="D20" s="90">
        <v>-1</v>
      </c>
      <c r="E20" s="90" t="s">
        <v>103</v>
      </c>
    </row>
    <row r="21" spans="2:12" x14ac:dyDescent="0.25">
      <c r="B21" s="89">
        <v>17</v>
      </c>
      <c r="C21" s="57" t="s">
        <v>37</v>
      </c>
      <c r="D21" s="90">
        <v>-3</v>
      </c>
      <c r="E21" s="90">
        <v>-8</v>
      </c>
    </row>
    <row r="22" spans="2:12" x14ac:dyDescent="0.25">
      <c r="B22" s="89">
        <v>18</v>
      </c>
      <c r="C22" s="57" t="s">
        <v>22</v>
      </c>
      <c r="D22" s="90" t="s">
        <v>103</v>
      </c>
      <c r="E22" s="90">
        <v>-1</v>
      </c>
    </row>
    <row r="23" spans="2:12" x14ac:dyDescent="0.25">
      <c r="B23" s="89">
        <v>19</v>
      </c>
      <c r="C23" s="57" t="s">
        <v>32</v>
      </c>
      <c r="D23" s="90" t="s">
        <v>103</v>
      </c>
      <c r="E23" s="90">
        <v>11</v>
      </c>
    </row>
    <row r="24" spans="2:12" x14ac:dyDescent="0.25">
      <c r="B24" s="89">
        <v>20</v>
      </c>
      <c r="C24" s="57" t="s">
        <v>25</v>
      </c>
      <c r="D24" s="90" t="s">
        <v>103</v>
      </c>
      <c r="E24" s="90">
        <v>1</v>
      </c>
    </row>
    <row r="25" spans="2:12" x14ac:dyDescent="0.25">
      <c r="B25" s="89">
        <v>21</v>
      </c>
      <c r="C25" s="57" t="s">
        <v>41</v>
      </c>
      <c r="D25" s="90">
        <v>1</v>
      </c>
      <c r="E25" s="90">
        <v>-2</v>
      </c>
    </row>
    <row r="26" spans="2:12" x14ac:dyDescent="0.25">
      <c r="B26" s="89">
        <v>22</v>
      </c>
      <c r="C26" s="57" t="s">
        <v>16</v>
      </c>
      <c r="D26" s="90">
        <v>-1</v>
      </c>
      <c r="E26" s="90">
        <v>2</v>
      </c>
    </row>
    <row r="27" spans="2:12" x14ac:dyDescent="0.25">
      <c r="B27" s="89">
        <v>23</v>
      </c>
      <c r="C27" s="57" t="s">
        <v>31</v>
      </c>
      <c r="D27" s="90" t="s">
        <v>103</v>
      </c>
      <c r="E27" s="90">
        <v>3</v>
      </c>
    </row>
    <row r="28" spans="2:12" x14ac:dyDescent="0.25">
      <c r="B28" s="89">
        <v>24</v>
      </c>
      <c r="C28" s="57" t="s">
        <v>26</v>
      </c>
      <c r="D28" s="90" t="s">
        <v>103</v>
      </c>
      <c r="E28" s="90">
        <v>-2</v>
      </c>
      <c r="L28" s="41" t="s">
        <v>106</v>
      </c>
    </row>
    <row r="29" spans="2:12" x14ac:dyDescent="0.25">
      <c r="B29" s="89">
        <v>25</v>
      </c>
      <c r="C29" s="57" t="s">
        <v>30</v>
      </c>
      <c r="D29" s="90" t="s">
        <v>103</v>
      </c>
      <c r="E29" s="90">
        <v>6</v>
      </c>
    </row>
    <row r="30" spans="2:12" x14ac:dyDescent="0.25">
      <c r="B30" s="89">
        <v>26</v>
      </c>
      <c r="C30" s="57" t="s">
        <v>27</v>
      </c>
      <c r="D30" s="90" t="s">
        <v>103</v>
      </c>
      <c r="E30" s="90">
        <v>-3</v>
      </c>
    </row>
    <row r="31" spans="2:12" x14ac:dyDescent="0.25">
      <c r="B31" s="89">
        <v>27</v>
      </c>
      <c r="C31" s="57" t="s">
        <v>39</v>
      </c>
      <c r="D31" s="90">
        <v>3</v>
      </c>
      <c r="E31" s="90">
        <v>1</v>
      </c>
    </row>
    <row r="32" spans="2:12" ht="15" customHeight="1" x14ac:dyDescent="0.25">
      <c r="B32" s="89">
        <v>28</v>
      </c>
      <c r="C32" s="57" t="s">
        <v>33</v>
      </c>
      <c r="D32" s="90">
        <v>5</v>
      </c>
      <c r="E32" s="90">
        <v>11</v>
      </c>
    </row>
    <row r="33" spans="2:5" x14ac:dyDescent="0.25">
      <c r="B33" s="89">
        <v>29</v>
      </c>
      <c r="C33" s="57" t="s">
        <v>45</v>
      </c>
      <c r="D33" s="90" t="s">
        <v>103</v>
      </c>
      <c r="E33" s="90">
        <v>5</v>
      </c>
    </row>
    <row r="34" spans="2:5" x14ac:dyDescent="0.25">
      <c r="B34" s="89">
        <v>30</v>
      </c>
      <c r="C34" s="57" t="s">
        <v>42</v>
      </c>
      <c r="D34" s="90">
        <v>-2</v>
      </c>
      <c r="E34" s="90">
        <v>-3</v>
      </c>
    </row>
    <row r="35" spans="2:5" x14ac:dyDescent="0.25">
      <c r="B35" s="89">
        <v>31</v>
      </c>
      <c r="C35" s="57" t="s">
        <v>23</v>
      </c>
      <c r="D35" s="90">
        <v>-4</v>
      </c>
      <c r="E35" s="90">
        <v>-2</v>
      </c>
    </row>
    <row r="36" spans="2:5" x14ac:dyDescent="0.25">
      <c r="B36" s="89">
        <v>32</v>
      </c>
      <c r="C36" s="57" t="s">
        <v>48</v>
      </c>
      <c r="D36" s="90">
        <v>-1</v>
      </c>
      <c r="E36" s="90">
        <v>8</v>
      </c>
    </row>
    <row r="37" spans="2:5" x14ac:dyDescent="0.25">
      <c r="B37" s="89">
        <v>33</v>
      </c>
      <c r="C37" s="57" t="s">
        <v>38</v>
      </c>
      <c r="D37" s="90">
        <v>1</v>
      </c>
      <c r="E37" s="90">
        <v>5</v>
      </c>
    </row>
    <row r="38" spans="2:5" x14ac:dyDescent="0.25">
      <c r="B38" s="89">
        <v>34</v>
      </c>
      <c r="C38" s="57" t="s">
        <v>36</v>
      </c>
      <c r="D38" s="90">
        <v>-2</v>
      </c>
      <c r="E38" s="90">
        <v>2</v>
      </c>
    </row>
    <row r="39" spans="2:5" x14ac:dyDescent="0.25">
      <c r="B39" s="89">
        <v>35</v>
      </c>
      <c r="C39" s="57" t="s">
        <v>28</v>
      </c>
      <c r="D39" s="90">
        <v>4</v>
      </c>
      <c r="E39" s="90">
        <v>-25</v>
      </c>
    </row>
    <row r="40" spans="2:5" x14ac:dyDescent="0.25">
      <c r="B40" s="89">
        <v>36</v>
      </c>
      <c r="C40" s="57" t="s">
        <v>44</v>
      </c>
      <c r="D40" s="90">
        <v>-1</v>
      </c>
      <c r="E40" s="90">
        <v>-1</v>
      </c>
    </row>
    <row r="41" spans="2:5" x14ac:dyDescent="0.25">
      <c r="B41" s="89">
        <v>37</v>
      </c>
      <c r="C41" s="57" t="s">
        <v>40</v>
      </c>
      <c r="D41" s="90">
        <v>-1</v>
      </c>
      <c r="E41" s="90">
        <v>-4</v>
      </c>
    </row>
    <row r="42" spans="2:5" x14ac:dyDescent="0.25">
      <c r="B42" s="89">
        <v>38</v>
      </c>
      <c r="C42" s="57" t="s">
        <v>51</v>
      </c>
      <c r="D42" s="90">
        <v>7</v>
      </c>
      <c r="E42" s="90">
        <v>6</v>
      </c>
    </row>
    <row r="43" spans="2:5" x14ac:dyDescent="0.25">
      <c r="B43" s="89">
        <v>39</v>
      </c>
      <c r="C43" s="57" t="s">
        <v>43</v>
      </c>
      <c r="D43" s="90">
        <v>-2</v>
      </c>
      <c r="E43" s="90">
        <v>-14</v>
      </c>
    </row>
    <row r="44" spans="2:5" x14ac:dyDescent="0.25">
      <c r="B44" s="89">
        <v>40</v>
      </c>
      <c r="C44" s="57" t="s">
        <v>34</v>
      </c>
      <c r="D44" s="90" t="s">
        <v>103</v>
      </c>
      <c r="E44" s="90">
        <v>-3</v>
      </c>
    </row>
    <row r="45" spans="2:5" x14ac:dyDescent="0.25">
      <c r="B45" s="89">
        <v>41</v>
      </c>
      <c r="C45" s="57" t="s">
        <v>19</v>
      </c>
      <c r="D45" s="90">
        <v>1</v>
      </c>
      <c r="E45" s="90">
        <v>2</v>
      </c>
    </row>
    <row r="46" spans="2:5" x14ac:dyDescent="0.25">
      <c r="B46" s="89">
        <v>42</v>
      </c>
      <c r="C46" s="57" t="s">
        <v>49</v>
      </c>
      <c r="D46" s="90">
        <v>-4</v>
      </c>
      <c r="E46" s="90">
        <v>-10</v>
      </c>
    </row>
    <row r="47" spans="2:5" ht="15.75" thickBot="1" x14ac:dyDescent="0.3">
      <c r="B47" s="89">
        <v>43</v>
      </c>
      <c r="C47" s="118" t="s">
        <v>46</v>
      </c>
      <c r="D47" s="90">
        <v>-2</v>
      </c>
      <c r="E47" s="90">
        <v>-2</v>
      </c>
    </row>
    <row r="48" spans="2:5" x14ac:dyDescent="0.25">
      <c r="B48" s="89">
        <v>44</v>
      </c>
      <c r="C48" s="57" t="s">
        <v>47</v>
      </c>
      <c r="D48" s="90" t="s">
        <v>103</v>
      </c>
      <c r="E48" s="90">
        <v>1</v>
      </c>
    </row>
    <row r="49" spans="1:11" x14ac:dyDescent="0.25">
      <c r="B49" s="89">
        <v>45</v>
      </c>
      <c r="C49" s="57" t="s">
        <v>50</v>
      </c>
      <c r="D49" s="90">
        <v>-2</v>
      </c>
      <c r="E49" s="90">
        <v>-3</v>
      </c>
    </row>
    <row r="50" spans="1:11" x14ac:dyDescent="0.25">
      <c r="B50" s="120"/>
      <c r="C50" s="46"/>
      <c r="D50" s="119"/>
      <c r="E50" s="119"/>
    </row>
    <row r="52" spans="1:11" x14ac:dyDescent="0.25">
      <c r="B52" s="41" t="s">
        <v>110</v>
      </c>
    </row>
    <row r="54" spans="1:11" ht="51" x14ac:dyDescent="0.25">
      <c r="B54" s="73" t="s">
        <v>102</v>
      </c>
      <c r="C54" s="54" t="s">
        <v>1</v>
      </c>
      <c r="D54" s="54" t="s">
        <v>109</v>
      </c>
      <c r="E54" s="54" t="s">
        <v>107</v>
      </c>
    </row>
    <row r="55" spans="1:11" x14ac:dyDescent="0.25">
      <c r="B55" s="52"/>
      <c r="C55" s="53"/>
      <c r="D55" s="53"/>
      <c r="E55" s="57"/>
    </row>
    <row r="56" spans="1:11" x14ac:dyDescent="0.25">
      <c r="B56" s="89">
        <v>7</v>
      </c>
      <c r="C56" s="57" t="s">
        <v>60</v>
      </c>
      <c r="D56" s="90">
        <v>-1</v>
      </c>
      <c r="E56" s="90">
        <v>-1</v>
      </c>
    </row>
    <row r="57" spans="1:11" x14ac:dyDescent="0.25">
      <c r="B57" s="89">
        <v>2</v>
      </c>
      <c r="C57" s="57" t="s">
        <v>65</v>
      </c>
      <c r="D57" s="74" t="s">
        <v>103</v>
      </c>
      <c r="E57" s="74" t="s">
        <v>103</v>
      </c>
      <c r="G57" s="41" t="s">
        <v>111</v>
      </c>
      <c r="H57" s="41" t="s">
        <v>112</v>
      </c>
      <c r="J57" s="41" t="s">
        <v>111</v>
      </c>
      <c r="K57" s="87" t="s">
        <v>112</v>
      </c>
    </row>
    <row r="58" spans="1:11" x14ac:dyDescent="0.25">
      <c r="B58" s="89">
        <v>13</v>
      </c>
      <c r="C58" s="57" t="s">
        <v>69</v>
      </c>
      <c r="D58" s="90">
        <v>-2</v>
      </c>
      <c r="E58" s="90" t="s">
        <v>103</v>
      </c>
      <c r="G58" s="41">
        <v>6</v>
      </c>
      <c r="H58" s="41">
        <v>6</v>
      </c>
      <c r="J58" s="41">
        <f t="shared" ref="J58:J71" si="0">G58-B56</f>
        <v>-1</v>
      </c>
      <c r="K58" s="41">
        <f t="shared" ref="K58:K71" si="1">H58-B56</f>
        <v>-1</v>
      </c>
    </row>
    <row r="59" spans="1:11" x14ac:dyDescent="0.25">
      <c r="B59" s="89">
        <v>9</v>
      </c>
      <c r="C59" s="57" t="s">
        <v>71</v>
      </c>
      <c r="D59" s="90" t="s">
        <v>103</v>
      </c>
      <c r="E59" s="90" t="s">
        <v>103</v>
      </c>
      <c r="G59" s="41">
        <v>2</v>
      </c>
      <c r="H59" s="41">
        <v>2</v>
      </c>
      <c r="J59" s="41">
        <f t="shared" si="0"/>
        <v>0</v>
      </c>
      <c r="K59" s="41">
        <f t="shared" si="1"/>
        <v>0</v>
      </c>
    </row>
    <row r="60" spans="1:11" x14ac:dyDescent="0.25">
      <c r="B60" s="89">
        <v>12</v>
      </c>
      <c r="C60" s="57" t="s">
        <v>72</v>
      </c>
      <c r="D60" s="90">
        <v>1</v>
      </c>
      <c r="E60" s="90" t="s">
        <v>103</v>
      </c>
      <c r="G60" s="41">
        <v>11</v>
      </c>
      <c r="H60" s="41">
        <v>13</v>
      </c>
      <c r="J60" s="41">
        <f t="shared" si="0"/>
        <v>-2</v>
      </c>
      <c r="K60" s="41">
        <f t="shared" si="1"/>
        <v>0</v>
      </c>
    </row>
    <row r="61" spans="1:11" x14ac:dyDescent="0.25">
      <c r="A61" s="41">
        <v>7</v>
      </c>
      <c r="B61" s="89">
        <v>6</v>
      </c>
      <c r="C61" s="57" t="s">
        <v>76</v>
      </c>
      <c r="D61" s="90">
        <v>-1</v>
      </c>
      <c r="E61" s="90">
        <v>-1</v>
      </c>
      <c r="G61" s="41">
        <v>9</v>
      </c>
      <c r="H61" s="41">
        <v>9</v>
      </c>
      <c r="J61" s="41">
        <f t="shared" si="0"/>
        <v>0</v>
      </c>
      <c r="K61" s="41">
        <f t="shared" si="1"/>
        <v>0</v>
      </c>
    </row>
    <row r="62" spans="1:11" x14ac:dyDescent="0.25">
      <c r="A62" s="41">
        <v>2</v>
      </c>
      <c r="B62" s="89">
        <v>11</v>
      </c>
      <c r="C62" s="57" t="s">
        <v>77</v>
      </c>
      <c r="D62" s="90">
        <v>1</v>
      </c>
      <c r="E62" s="90" t="s">
        <v>103</v>
      </c>
      <c r="G62" s="41">
        <v>13</v>
      </c>
      <c r="H62" s="41">
        <v>12</v>
      </c>
      <c r="J62" s="41">
        <f t="shared" si="0"/>
        <v>1</v>
      </c>
      <c r="K62" s="41">
        <f t="shared" si="1"/>
        <v>0</v>
      </c>
    </row>
    <row r="63" spans="1:11" x14ac:dyDescent="0.25">
      <c r="A63" s="41">
        <v>13</v>
      </c>
      <c r="B63" s="89">
        <v>10</v>
      </c>
      <c r="C63" s="57" t="s">
        <v>78</v>
      </c>
      <c r="D63" s="90" t="s">
        <v>103</v>
      </c>
      <c r="E63" s="90" t="s">
        <v>103</v>
      </c>
      <c r="G63" s="41">
        <v>5</v>
      </c>
      <c r="H63" s="41">
        <v>5</v>
      </c>
      <c r="J63" s="41">
        <f t="shared" si="0"/>
        <v>-1</v>
      </c>
      <c r="K63" s="41">
        <f t="shared" si="1"/>
        <v>-1</v>
      </c>
    </row>
    <row r="64" spans="1:11" x14ac:dyDescent="0.25">
      <c r="A64" s="41">
        <v>9</v>
      </c>
      <c r="B64" s="89">
        <v>5</v>
      </c>
      <c r="C64" s="57" t="s">
        <v>83</v>
      </c>
      <c r="D64" s="90">
        <v>2</v>
      </c>
      <c r="E64" s="90">
        <v>2</v>
      </c>
      <c r="G64" s="41">
        <v>12</v>
      </c>
      <c r="H64" s="41">
        <v>11</v>
      </c>
      <c r="J64" s="41">
        <f t="shared" si="0"/>
        <v>1</v>
      </c>
      <c r="K64" s="41">
        <f t="shared" si="1"/>
        <v>0</v>
      </c>
    </row>
    <row r="65" spans="1:11" x14ac:dyDescent="0.25">
      <c r="A65" s="41">
        <v>12</v>
      </c>
      <c r="B65" s="89">
        <v>3</v>
      </c>
      <c r="C65" s="57" t="s">
        <v>88</v>
      </c>
      <c r="D65" s="90" t="s">
        <v>103</v>
      </c>
      <c r="E65" s="90" t="s">
        <v>103</v>
      </c>
      <c r="G65" s="41">
        <v>10</v>
      </c>
      <c r="H65" s="41">
        <v>10</v>
      </c>
      <c r="J65" s="41">
        <f t="shared" si="0"/>
        <v>0</v>
      </c>
      <c r="K65" s="41">
        <f t="shared" si="1"/>
        <v>0</v>
      </c>
    </row>
    <row r="66" spans="1:11" x14ac:dyDescent="0.25">
      <c r="A66" s="41">
        <v>6</v>
      </c>
      <c r="B66" s="89">
        <v>8</v>
      </c>
      <c r="C66" s="57" t="s">
        <v>90</v>
      </c>
      <c r="D66" s="90" t="s">
        <v>103</v>
      </c>
      <c r="E66" s="90" t="s">
        <v>103</v>
      </c>
      <c r="G66" s="41">
        <v>7</v>
      </c>
      <c r="H66" s="41">
        <v>7</v>
      </c>
      <c r="J66" s="41">
        <f t="shared" si="0"/>
        <v>2</v>
      </c>
      <c r="K66" s="41">
        <f t="shared" si="1"/>
        <v>2</v>
      </c>
    </row>
    <row r="67" spans="1:11" x14ac:dyDescent="0.25">
      <c r="A67" s="41">
        <v>11</v>
      </c>
      <c r="B67" s="89">
        <v>14</v>
      </c>
      <c r="C67" s="57" t="s">
        <v>100</v>
      </c>
      <c r="D67" s="90" t="s">
        <v>103</v>
      </c>
      <c r="E67" s="90" t="s">
        <v>103</v>
      </c>
      <c r="G67" s="41">
        <v>3</v>
      </c>
      <c r="H67" s="41">
        <v>3</v>
      </c>
      <c r="J67" s="41">
        <f t="shared" si="0"/>
        <v>0</v>
      </c>
      <c r="K67" s="41">
        <f t="shared" si="1"/>
        <v>0</v>
      </c>
    </row>
    <row r="68" spans="1:11" x14ac:dyDescent="0.25">
      <c r="A68" s="41">
        <v>10</v>
      </c>
      <c r="B68" s="89">
        <v>1</v>
      </c>
      <c r="C68" s="57" t="s">
        <v>104</v>
      </c>
      <c r="D68" s="74" t="s">
        <v>103</v>
      </c>
      <c r="E68" s="74" t="s">
        <v>103</v>
      </c>
      <c r="G68" s="41">
        <v>8</v>
      </c>
      <c r="H68" s="41">
        <v>8</v>
      </c>
      <c r="J68" s="41">
        <f t="shared" si="0"/>
        <v>0</v>
      </c>
      <c r="K68" s="41">
        <f t="shared" si="1"/>
        <v>0</v>
      </c>
    </row>
    <row r="69" spans="1:11" x14ac:dyDescent="0.25">
      <c r="A69" s="41">
        <v>5</v>
      </c>
      <c r="B69" s="89">
        <v>4</v>
      </c>
      <c r="C69" s="57" t="s">
        <v>105</v>
      </c>
      <c r="D69" s="74" t="s">
        <v>103</v>
      </c>
      <c r="E69" s="74" t="s">
        <v>103</v>
      </c>
      <c r="G69" s="41">
        <v>14</v>
      </c>
      <c r="H69" s="41">
        <v>14</v>
      </c>
      <c r="J69" s="41">
        <f t="shared" si="0"/>
        <v>0</v>
      </c>
      <c r="K69" s="41">
        <f t="shared" si="1"/>
        <v>0</v>
      </c>
    </row>
    <row r="70" spans="1:11" x14ac:dyDescent="0.25">
      <c r="A70" s="41">
        <v>3</v>
      </c>
      <c r="G70" s="41">
        <v>1</v>
      </c>
      <c r="H70" s="41">
        <v>1</v>
      </c>
      <c r="J70" s="41">
        <f t="shared" si="0"/>
        <v>0</v>
      </c>
      <c r="K70" s="41">
        <f t="shared" si="1"/>
        <v>0</v>
      </c>
    </row>
    <row r="71" spans="1:11" x14ac:dyDescent="0.25">
      <c r="A71" s="41">
        <v>8</v>
      </c>
      <c r="G71" s="41">
        <v>4</v>
      </c>
      <c r="H71" s="41">
        <v>4</v>
      </c>
      <c r="J71" s="41">
        <f t="shared" si="0"/>
        <v>0</v>
      </c>
      <c r="K71" s="41">
        <f t="shared" si="1"/>
        <v>0</v>
      </c>
    </row>
    <row r="72" spans="1:11" x14ac:dyDescent="0.25">
      <c r="A72" s="41">
        <v>14</v>
      </c>
      <c r="B72" s="134" t="s">
        <v>108</v>
      </c>
      <c r="C72" s="134"/>
      <c r="D72" s="134"/>
      <c r="E72" s="134"/>
    </row>
    <row r="73" spans="1:11" ht="51" x14ac:dyDescent="0.25">
      <c r="B73" s="73" t="s">
        <v>102</v>
      </c>
      <c r="C73" s="54" t="s">
        <v>1</v>
      </c>
      <c r="D73" s="54" t="s">
        <v>109</v>
      </c>
      <c r="E73" s="54" t="s">
        <v>107</v>
      </c>
    </row>
    <row r="74" spans="1:11" x14ac:dyDescent="0.25">
      <c r="B74" s="52"/>
      <c r="C74" s="53"/>
      <c r="D74" s="53"/>
      <c r="E74" s="57"/>
    </row>
    <row r="75" spans="1:11" x14ac:dyDescent="0.25">
      <c r="B75" s="89">
        <v>6</v>
      </c>
      <c r="C75" s="57" t="s">
        <v>59</v>
      </c>
      <c r="D75" s="90">
        <v>1</v>
      </c>
      <c r="E75" s="90">
        <v>2</v>
      </c>
    </row>
    <row r="76" spans="1:11" x14ac:dyDescent="0.25">
      <c r="B76" s="89">
        <v>12</v>
      </c>
      <c r="C76" s="57" t="s">
        <v>61</v>
      </c>
      <c r="D76" s="90">
        <v>2</v>
      </c>
      <c r="E76" s="90">
        <v>3</v>
      </c>
    </row>
    <row r="77" spans="1:11" x14ac:dyDescent="0.25">
      <c r="B77" s="89">
        <v>13</v>
      </c>
      <c r="C77" s="57" t="s">
        <v>63</v>
      </c>
      <c r="D77" s="90" t="s">
        <v>103</v>
      </c>
      <c r="E77" s="90">
        <v>1</v>
      </c>
      <c r="G77" s="41">
        <v>7</v>
      </c>
      <c r="H77" s="41">
        <v>8</v>
      </c>
      <c r="J77" s="41">
        <f t="shared" ref="J77:J94" si="2">G77-B75</f>
        <v>1</v>
      </c>
      <c r="K77" s="41">
        <f t="shared" ref="K77:K94" si="3">H77-B75</f>
        <v>2</v>
      </c>
    </row>
    <row r="78" spans="1:11" x14ac:dyDescent="0.25">
      <c r="B78" s="89">
        <v>4</v>
      </c>
      <c r="C78" s="57" t="s">
        <v>66</v>
      </c>
      <c r="D78" s="90">
        <v>1</v>
      </c>
      <c r="E78" s="90">
        <v>5</v>
      </c>
      <c r="G78" s="41">
        <v>14</v>
      </c>
      <c r="H78" s="41">
        <v>15</v>
      </c>
      <c r="J78" s="41">
        <f t="shared" si="2"/>
        <v>2</v>
      </c>
      <c r="K78" s="41">
        <f t="shared" si="3"/>
        <v>3</v>
      </c>
    </row>
    <row r="79" spans="1:11" x14ac:dyDescent="0.25">
      <c r="B79" s="89">
        <v>11</v>
      </c>
      <c r="C79" s="57" t="s">
        <v>67</v>
      </c>
      <c r="D79" s="90">
        <v>-1</v>
      </c>
      <c r="E79" s="90">
        <v>1</v>
      </c>
      <c r="G79" s="41">
        <v>13</v>
      </c>
      <c r="H79" s="41">
        <v>14</v>
      </c>
      <c r="J79" s="41">
        <f t="shared" si="2"/>
        <v>0</v>
      </c>
      <c r="K79" s="41">
        <f t="shared" si="3"/>
        <v>1</v>
      </c>
    </row>
    <row r="80" spans="1:11" x14ac:dyDescent="0.25">
      <c r="A80" s="41">
        <v>6</v>
      </c>
      <c r="B80" s="89">
        <v>16</v>
      </c>
      <c r="C80" s="57" t="s">
        <v>70</v>
      </c>
      <c r="D80" s="90">
        <v>-1</v>
      </c>
      <c r="E80" s="90">
        <v>-3</v>
      </c>
      <c r="G80" s="41">
        <v>5</v>
      </c>
      <c r="H80" s="41">
        <v>9</v>
      </c>
      <c r="J80" s="41">
        <f t="shared" si="2"/>
        <v>1</v>
      </c>
      <c r="K80" s="41">
        <f t="shared" si="3"/>
        <v>5</v>
      </c>
    </row>
    <row r="81" spans="1:11" x14ac:dyDescent="0.25">
      <c r="A81" s="41">
        <v>12</v>
      </c>
      <c r="B81" s="89">
        <v>9</v>
      </c>
      <c r="C81" s="57" t="s">
        <v>80</v>
      </c>
      <c r="D81" s="90" t="s">
        <v>103</v>
      </c>
      <c r="E81" s="90">
        <v>-2</v>
      </c>
      <c r="G81" s="41">
        <v>10</v>
      </c>
      <c r="H81" s="41">
        <v>12</v>
      </c>
      <c r="J81" s="41">
        <f t="shared" si="2"/>
        <v>-1</v>
      </c>
      <c r="K81" s="41">
        <f t="shared" si="3"/>
        <v>1</v>
      </c>
    </row>
    <row r="82" spans="1:11" x14ac:dyDescent="0.25">
      <c r="A82" s="41">
        <v>13</v>
      </c>
      <c r="B82" s="89">
        <v>10</v>
      </c>
      <c r="C82" s="57" t="s">
        <v>81</v>
      </c>
      <c r="D82" s="90">
        <v>1</v>
      </c>
      <c r="E82" s="90">
        <v>1</v>
      </c>
      <c r="G82" s="41">
        <v>15</v>
      </c>
      <c r="H82" s="41">
        <v>13</v>
      </c>
      <c r="J82" s="41">
        <f t="shared" si="2"/>
        <v>-1</v>
      </c>
      <c r="K82" s="41">
        <f t="shared" si="3"/>
        <v>-3</v>
      </c>
    </row>
    <row r="83" spans="1:11" x14ac:dyDescent="0.25">
      <c r="A83" s="41">
        <v>4</v>
      </c>
      <c r="B83" s="89">
        <v>1</v>
      </c>
      <c r="C83" s="57" t="s">
        <v>82</v>
      </c>
      <c r="D83" s="90">
        <v>0</v>
      </c>
      <c r="E83" s="90" t="s">
        <v>103</v>
      </c>
      <c r="G83" s="41">
        <v>9</v>
      </c>
      <c r="H83" s="41">
        <v>7</v>
      </c>
      <c r="J83" s="41">
        <f t="shared" si="2"/>
        <v>0</v>
      </c>
      <c r="K83" s="41">
        <f t="shared" si="3"/>
        <v>-2</v>
      </c>
    </row>
    <row r="84" spans="1:11" x14ac:dyDescent="0.25">
      <c r="A84" s="41">
        <v>11</v>
      </c>
      <c r="B84" s="89">
        <v>14</v>
      </c>
      <c r="C84" s="57" t="s">
        <v>84</v>
      </c>
      <c r="D84" s="90">
        <v>-2</v>
      </c>
      <c r="E84" s="90">
        <v>-4</v>
      </c>
      <c r="G84" s="41">
        <v>11</v>
      </c>
      <c r="H84" s="41">
        <v>11</v>
      </c>
      <c r="J84" s="41">
        <f t="shared" si="2"/>
        <v>1</v>
      </c>
      <c r="K84" s="41">
        <f t="shared" si="3"/>
        <v>1</v>
      </c>
    </row>
    <row r="85" spans="1:11" x14ac:dyDescent="0.25">
      <c r="A85" s="41">
        <v>16</v>
      </c>
      <c r="B85" s="89">
        <v>2</v>
      </c>
      <c r="C85" s="57" t="s">
        <v>85</v>
      </c>
      <c r="D85" s="90" t="s">
        <v>103</v>
      </c>
      <c r="E85" s="90" t="s">
        <v>103</v>
      </c>
      <c r="G85" s="41">
        <v>1</v>
      </c>
      <c r="H85" s="41">
        <v>1</v>
      </c>
      <c r="J85" s="41">
        <f t="shared" si="2"/>
        <v>0</v>
      </c>
      <c r="K85" s="41">
        <f t="shared" si="3"/>
        <v>0</v>
      </c>
    </row>
    <row r="86" spans="1:11" x14ac:dyDescent="0.25">
      <c r="A86" s="41">
        <v>9</v>
      </c>
      <c r="B86" s="89">
        <v>7</v>
      </c>
      <c r="C86" s="57" t="s">
        <v>86</v>
      </c>
      <c r="D86" s="90">
        <v>1</v>
      </c>
      <c r="E86" s="90">
        <v>-1</v>
      </c>
      <c r="G86" s="41">
        <v>12</v>
      </c>
      <c r="H86" s="41">
        <v>10</v>
      </c>
      <c r="J86" s="41">
        <f t="shared" si="2"/>
        <v>-2</v>
      </c>
      <c r="K86" s="41">
        <f t="shared" si="3"/>
        <v>-4</v>
      </c>
    </row>
    <row r="87" spans="1:11" x14ac:dyDescent="0.25">
      <c r="A87" s="41">
        <v>10</v>
      </c>
      <c r="B87" s="89">
        <v>15</v>
      </c>
      <c r="C87" s="57" t="s">
        <v>92</v>
      </c>
      <c r="D87" s="90">
        <v>1</v>
      </c>
      <c r="E87" s="90">
        <v>1</v>
      </c>
      <c r="G87" s="41">
        <v>2</v>
      </c>
      <c r="H87" s="41">
        <v>2</v>
      </c>
      <c r="J87" s="41">
        <f t="shared" si="2"/>
        <v>0</v>
      </c>
      <c r="K87" s="41">
        <f t="shared" si="3"/>
        <v>0</v>
      </c>
    </row>
    <row r="88" spans="1:11" x14ac:dyDescent="0.25">
      <c r="A88" s="41">
        <v>1</v>
      </c>
      <c r="B88" s="89">
        <v>8</v>
      </c>
      <c r="C88" s="57" t="s">
        <v>93</v>
      </c>
      <c r="D88" s="90">
        <v>-4</v>
      </c>
      <c r="E88" s="90">
        <v>-4</v>
      </c>
      <c r="G88" s="41">
        <v>8</v>
      </c>
      <c r="H88" s="41">
        <v>6</v>
      </c>
      <c r="J88" s="41">
        <f t="shared" si="2"/>
        <v>1</v>
      </c>
      <c r="K88" s="41">
        <f t="shared" si="3"/>
        <v>-1</v>
      </c>
    </row>
    <row r="89" spans="1:11" x14ac:dyDescent="0.25">
      <c r="A89" s="41">
        <v>14</v>
      </c>
      <c r="B89" s="89">
        <v>3</v>
      </c>
      <c r="C89" s="57" t="s">
        <v>94</v>
      </c>
      <c r="D89" s="90" t="s">
        <v>103</v>
      </c>
      <c r="E89" s="90" t="s">
        <v>103</v>
      </c>
      <c r="G89" s="41">
        <v>16</v>
      </c>
      <c r="H89" s="41">
        <v>16</v>
      </c>
      <c r="J89" s="41">
        <f t="shared" si="2"/>
        <v>1</v>
      </c>
      <c r="K89" s="41">
        <f t="shared" si="3"/>
        <v>1</v>
      </c>
    </row>
    <row r="90" spans="1:11" x14ac:dyDescent="0.25">
      <c r="A90" s="41">
        <v>2</v>
      </c>
      <c r="B90" s="89">
        <v>17</v>
      </c>
      <c r="C90" s="57" t="s">
        <v>95</v>
      </c>
      <c r="D90" s="90" t="s">
        <v>103</v>
      </c>
      <c r="E90" s="90" t="s">
        <v>103</v>
      </c>
      <c r="G90" s="41">
        <v>4</v>
      </c>
      <c r="H90" s="41">
        <v>4</v>
      </c>
      <c r="J90" s="41">
        <f t="shared" si="2"/>
        <v>-4</v>
      </c>
      <c r="K90" s="41">
        <f t="shared" si="3"/>
        <v>-4</v>
      </c>
    </row>
    <row r="91" spans="1:11" x14ac:dyDescent="0.25">
      <c r="A91" s="41">
        <v>7</v>
      </c>
      <c r="B91" s="89">
        <v>18</v>
      </c>
      <c r="C91" s="57" t="s">
        <v>96</v>
      </c>
      <c r="D91" s="90" t="s">
        <v>103</v>
      </c>
      <c r="E91" s="90" t="s">
        <v>103</v>
      </c>
      <c r="G91" s="41">
        <v>3</v>
      </c>
      <c r="H91" s="41">
        <v>3</v>
      </c>
      <c r="J91" s="41">
        <f t="shared" si="2"/>
        <v>0</v>
      </c>
      <c r="K91" s="41">
        <f t="shared" si="3"/>
        <v>0</v>
      </c>
    </row>
    <row r="92" spans="1:11" x14ac:dyDescent="0.25">
      <c r="A92" s="41">
        <v>15</v>
      </c>
      <c r="B92" s="89">
        <v>5</v>
      </c>
      <c r="C92" s="57" t="s">
        <v>101</v>
      </c>
      <c r="D92" s="90">
        <v>1</v>
      </c>
      <c r="E92" s="90" t="s">
        <v>103</v>
      </c>
      <c r="G92" s="41">
        <v>17</v>
      </c>
      <c r="H92" s="41">
        <v>17</v>
      </c>
      <c r="J92" s="41">
        <f t="shared" si="2"/>
        <v>0</v>
      </c>
      <c r="K92" s="41">
        <f t="shared" si="3"/>
        <v>0</v>
      </c>
    </row>
    <row r="93" spans="1:11" x14ac:dyDescent="0.25">
      <c r="A93" s="41">
        <v>8</v>
      </c>
      <c r="G93" s="41">
        <v>18</v>
      </c>
      <c r="H93" s="41">
        <v>18</v>
      </c>
      <c r="J93" s="41">
        <f t="shared" si="2"/>
        <v>0</v>
      </c>
      <c r="K93" s="41">
        <f t="shared" si="3"/>
        <v>0</v>
      </c>
    </row>
    <row r="94" spans="1:11" x14ac:dyDescent="0.25">
      <c r="A94" s="41">
        <v>3</v>
      </c>
      <c r="G94" s="41">
        <v>6</v>
      </c>
      <c r="H94" s="41">
        <v>5</v>
      </c>
      <c r="J94" s="41">
        <f t="shared" si="2"/>
        <v>1</v>
      </c>
      <c r="K94" s="41">
        <f t="shared" si="3"/>
        <v>0</v>
      </c>
    </row>
    <row r="95" spans="1:11" ht="51" x14ac:dyDescent="0.25">
      <c r="A95" s="41">
        <v>17</v>
      </c>
      <c r="B95" s="73" t="s">
        <v>102</v>
      </c>
      <c r="C95" s="54" t="s">
        <v>1</v>
      </c>
      <c r="D95" s="54" t="s">
        <v>109</v>
      </c>
      <c r="E95" s="54" t="s">
        <v>107</v>
      </c>
    </row>
    <row r="96" spans="1:11" x14ac:dyDescent="0.25">
      <c r="A96" s="41">
        <v>18</v>
      </c>
      <c r="B96" s="52"/>
      <c r="C96" s="53"/>
      <c r="D96" s="53"/>
      <c r="E96" s="57"/>
    </row>
    <row r="97" spans="1:11" x14ac:dyDescent="0.25">
      <c r="A97" s="41">
        <v>5</v>
      </c>
      <c r="B97" s="89">
        <v>5</v>
      </c>
      <c r="C97" s="57" t="s">
        <v>62</v>
      </c>
      <c r="D97" s="90" t="s">
        <v>103</v>
      </c>
      <c r="E97" s="90">
        <v>1</v>
      </c>
    </row>
    <row r="98" spans="1:11" x14ac:dyDescent="0.25">
      <c r="B98" s="89">
        <v>12</v>
      </c>
      <c r="C98" s="57" t="s">
        <v>64</v>
      </c>
      <c r="D98" s="90" t="s">
        <v>103</v>
      </c>
      <c r="E98" s="90" t="s">
        <v>103</v>
      </c>
    </row>
    <row r="99" spans="1:11" x14ac:dyDescent="0.25">
      <c r="B99" s="89">
        <v>11</v>
      </c>
      <c r="C99" s="57" t="s">
        <v>68</v>
      </c>
      <c r="D99" s="90">
        <v>-2</v>
      </c>
      <c r="E99" s="90">
        <v>-1</v>
      </c>
      <c r="G99" s="41">
        <v>5</v>
      </c>
      <c r="H99" s="41">
        <v>6</v>
      </c>
      <c r="J99" s="41">
        <f t="shared" ref="J99:J111" si="4">G99-B97</f>
        <v>0</v>
      </c>
      <c r="K99" s="41">
        <f t="shared" ref="K99:K111" si="5">H99-B97</f>
        <v>1</v>
      </c>
    </row>
    <row r="100" spans="1:11" x14ac:dyDescent="0.25">
      <c r="B100" s="89">
        <v>6</v>
      </c>
      <c r="C100" s="57" t="s">
        <v>73</v>
      </c>
      <c r="D100" s="90" t="s">
        <v>103</v>
      </c>
      <c r="E100" s="90">
        <v>1</v>
      </c>
      <c r="G100" s="41">
        <v>12</v>
      </c>
      <c r="H100" s="41">
        <v>12</v>
      </c>
      <c r="J100" s="41">
        <f t="shared" si="4"/>
        <v>0</v>
      </c>
      <c r="K100" s="41">
        <f t="shared" si="5"/>
        <v>0</v>
      </c>
    </row>
    <row r="101" spans="1:11" x14ac:dyDescent="0.25">
      <c r="B101" s="89">
        <v>4</v>
      </c>
      <c r="C101" s="57" t="s">
        <v>74</v>
      </c>
      <c r="D101" s="90" t="s">
        <v>103</v>
      </c>
      <c r="E101" s="90">
        <v>1</v>
      </c>
      <c r="G101" s="41">
        <v>9</v>
      </c>
      <c r="H101" s="41">
        <v>10</v>
      </c>
      <c r="J101" s="41">
        <f t="shared" si="4"/>
        <v>-2</v>
      </c>
      <c r="K101" s="41">
        <f t="shared" si="5"/>
        <v>-1</v>
      </c>
    </row>
    <row r="102" spans="1:11" x14ac:dyDescent="0.25">
      <c r="A102" s="41">
        <v>5</v>
      </c>
      <c r="B102" s="89">
        <v>10</v>
      </c>
      <c r="C102" s="57" t="s">
        <v>75</v>
      </c>
      <c r="D102" s="90">
        <v>3</v>
      </c>
      <c r="E102" s="90">
        <v>3</v>
      </c>
      <c r="G102" s="41">
        <v>6</v>
      </c>
      <c r="H102" s="41">
        <v>7</v>
      </c>
      <c r="J102" s="41">
        <f t="shared" si="4"/>
        <v>0</v>
      </c>
      <c r="K102" s="41">
        <f t="shared" si="5"/>
        <v>1</v>
      </c>
    </row>
    <row r="103" spans="1:11" x14ac:dyDescent="0.25">
      <c r="A103" s="41">
        <v>12</v>
      </c>
      <c r="B103" s="89">
        <v>9</v>
      </c>
      <c r="C103" s="57" t="s">
        <v>79</v>
      </c>
      <c r="D103" s="90">
        <v>-1</v>
      </c>
      <c r="E103" s="90">
        <v>-1</v>
      </c>
      <c r="G103" s="41">
        <v>4</v>
      </c>
      <c r="H103" s="41">
        <v>5</v>
      </c>
      <c r="J103" s="41">
        <f t="shared" si="4"/>
        <v>0</v>
      </c>
      <c r="K103" s="41">
        <f t="shared" si="5"/>
        <v>1</v>
      </c>
    </row>
    <row r="104" spans="1:11" x14ac:dyDescent="0.25">
      <c r="A104" s="41">
        <v>11</v>
      </c>
      <c r="B104" s="89">
        <v>13</v>
      </c>
      <c r="C104" s="57" t="s">
        <v>87</v>
      </c>
      <c r="D104" s="90">
        <v>-2</v>
      </c>
      <c r="E104" s="90">
        <v>-2</v>
      </c>
      <c r="G104" s="41">
        <v>13</v>
      </c>
      <c r="H104" s="41">
        <v>13</v>
      </c>
      <c r="J104" s="41">
        <f t="shared" si="4"/>
        <v>3</v>
      </c>
      <c r="K104" s="41">
        <f t="shared" si="5"/>
        <v>3</v>
      </c>
    </row>
    <row r="105" spans="1:11" x14ac:dyDescent="0.25">
      <c r="A105" s="41">
        <v>6</v>
      </c>
      <c r="B105" s="89">
        <v>2</v>
      </c>
      <c r="C105" s="57" t="s">
        <v>89</v>
      </c>
      <c r="D105" s="74" t="s">
        <v>103</v>
      </c>
      <c r="E105" s="74" t="s">
        <v>103</v>
      </c>
      <c r="G105" s="41">
        <v>8</v>
      </c>
      <c r="H105" s="41">
        <v>8</v>
      </c>
      <c r="J105" s="41">
        <f t="shared" si="4"/>
        <v>-1</v>
      </c>
      <c r="K105" s="41">
        <f t="shared" si="5"/>
        <v>-1</v>
      </c>
    </row>
    <row r="106" spans="1:11" x14ac:dyDescent="0.25">
      <c r="A106" s="41">
        <v>4</v>
      </c>
      <c r="B106" s="89">
        <v>3</v>
      </c>
      <c r="C106" s="57" t="s">
        <v>91</v>
      </c>
      <c r="D106" s="90">
        <v>0</v>
      </c>
      <c r="E106" s="90" t="s">
        <v>103</v>
      </c>
      <c r="G106" s="41">
        <v>11</v>
      </c>
      <c r="H106" s="41">
        <v>11</v>
      </c>
      <c r="J106" s="41">
        <f t="shared" si="4"/>
        <v>-2</v>
      </c>
      <c r="K106" s="41">
        <f t="shared" si="5"/>
        <v>-2</v>
      </c>
    </row>
    <row r="107" spans="1:11" x14ac:dyDescent="0.25">
      <c r="A107" s="41">
        <v>10</v>
      </c>
      <c r="B107" s="89">
        <v>1</v>
      </c>
      <c r="C107" s="57" t="s">
        <v>97</v>
      </c>
      <c r="D107" s="90" t="s">
        <v>103</v>
      </c>
      <c r="E107" s="90" t="s">
        <v>103</v>
      </c>
      <c r="G107" s="41">
        <v>2</v>
      </c>
      <c r="H107" s="41">
        <v>2</v>
      </c>
      <c r="J107" s="41">
        <f t="shared" si="4"/>
        <v>0</v>
      </c>
      <c r="K107" s="41">
        <f t="shared" si="5"/>
        <v>0</v>
      </c>
    </row>
    <row r="108" spans="1:11" x14ac:dyDescent="0.25">
      <c r="A108" s="41">
        <v>9</v>
      </c>
      <c r="B108" s="89">
        <v>7</v>
      </c>
      <c r="C108" s="57" t="s">
        <v>98</v>
      </c>
      <c r="D108" s="90" t="s">
        <v>103</v>
      </c>
      <c r="E108" s="90">
        <v>-3</v>
      </c>
      <c r="G108" s="41">
        <v>3</v>
      </c>
      <c r="H108" s="41">
        <v>3</v>
      </c>
      <c r="J108" s="41">
        <f t="shared" si="4"/>
        <v>0</v>
      </c>
      <c r="K108" s="41">
        <f t="shared" si="5"/>
        <v>0</v>
      </c>
    </row>
    <row r="109" spans="1:11" x14ac:dyDescent="0.25">
      <c r="A109" s="41">
        <v>13</v>
      </c>
      <c r="B109" s="89">
        <v>8</v>
      </c>
      <c r="C109" s="57" t="s">
        <v>99</v>
      </c>
      <c r="D109" s="90">
        <v>2</v>
      </c>
      <c r="E109" s="90">
        <v>1</v>
      </c>
      <c r="G109" s="41">
        <v>1</v>
      </c>
      <c r="H109" s="41">
        <v>1</v>
      </c>
      <c r="J109" s="41">
        <f t="shared" si="4"/>
        <v>0</v>
      </c>
      <c r="K109" s="41">
        <f t="shared" si="5"/>
        <v>0</v>
      </c>
    </row>
    <row r="110" spans="1:11" x14ac:dyDescent="0.25">
      <c r="A110" s="41">
        <v>2</v>
      </c>
      <c r="G110" s="41">
        <v>7</v>
      </c>
      <c r="H110" s="41">
        <v>4</v>
      </c>
      <c r="J110" s="41">
        <f t="shared" si="4"/>
        <v>0</v>
      </c>
      <c r="K110" s="41">
        <f t="shared" si="5"/>
        <v>-3</v>
      </c>
    </row>
    <row r="111" spans="1:11" x14ac:dyDescent="0.25">
      <c r="A111" s="41">
        <v>3</v>
      </c>
      <c r="G111" s="41">
        <v>10</v>
      </c>
      <c r="H111" s="41">
        <v>9</v>
      </c>
      <c r="J111" s="41">
        <f t="shared" si="4"/>
        <v>2</v>
      </c>
      <c r="K111" s="41">
        <f t="shared" si="5"/>
        <v>1</v>
      </c>
    </row>
    <row r="112" spans="1:11" x14ac:dyDescent="0.25">
      <c r="A112" s="41">
        <v>1</v>
      </c>
    </row>
    <row r="113" spans="1:11" x14ac:dyDescent="0.25">
      <c r="A113" s="41">
        <v>7</v>
      </c>
      <c r="B113" s="41" t="s">
        <v>114</v>
      </c>
    </row>
    <row r="114" spans="1:11" x14ac:dyDescent="0.25">
      <c r="A114" s="41">
        <v>8</v>
      </c>
    </row>
    <row r="115" spans="1:11" ht="51" x14ac:dyDescent="0.25">
      <c r="B115" s="73" t="s">
        <v>102</v>
      </c>
      <c r="C115" s="54" t="s">
        <v>1</v>
      </c>
      <c r="D115" s="54" t="s">
        <v>113</v>
      </c>
      <c r="E115" s="54" t="s">
        <v>107</v>
      </c>
    </row>
    <row r="116" spans="1:11" x14ac:dyDescent="0.25">
      <c r="B116" s="52"/>
      <c r="C116" s="53"/>
      <c r="D116" s="53"/>
      <c r="E116" s="57"/>
    </row>
    <row r="117" spans="1:11" x14ac:dyDescent="0.25">
      <c r="B117" s="89">
        <v>7</v>
      </c>
      <c r="C117" s="57" t="s">
        <v>60</v>
      </c>
      <c r="D117" s="90" t="s">
        <v>103</v>
      </c>
      <c r="E117" s="90">
        <v>-1</v>
      </c>
    </row>
    <row r="118" spans="1:11" x14ac:dyDescent="0.25">
      <c r="B118" s="89">
        <v>2</v>
      </c>
      <c r="C118" s="57" t="s">
        <v>65</v>
      </c>
      <c r="D118" s="74" t="s">
        <v>103</v>
      </c>
      <c r="E118" s="74" t="s">
        <v>103</v>
      </c>
    </row>
    <row r="119" spans="1:11" x14ac:dyDescent="0.25">
      <c r="B119" s="89">
        <v>13</v>
      </c>
      <c r="C119" s="57" t="s">
        <v>69</v>
      </c>
      <c r="D119" s="90" t="s">
        <v>103</v>
      </c>
      <c r="E119" s="90" t="s">
        <v>103</v>
      </c>
    </row>
    <row r="120" spans="1:11" x14ac:dyDescent="0.25">
      <c r="A120" s="41">
        <v>1</v>
      </c>
      <c r="B120" s="89">
        <v>10</v>
      </c>
      <c r="C120" s="57" t="s">
        <v>71</v>
      </c>
      <c r="D120" s="90">
        <v>-1</v>
      </c>
      <c r="E120" s="90">
        <v>-1</v>
      </c>
      <c r="G120" s="89">
        <v>7</v>
      </c>
      <c r="H120" s="41">
        <v>6</v>
      </c>
      <c r="J120" s="41">
        <f t="shared" ref="J120:J133" si="6">G120-B117</f>
        <v>0</v>
      </c>
      <c r="K120" s="41">
        <f t="shared" ref="K120:K133" si="7">H120-B117</f>
        <v>-1</v>
      </c>
    </row>
    <row r="121" spans="1:11" x14ac:dyDescent="0.25">
      <c r="A121" s="41">
        <v>2</v>
      </c>
      <c r="B121" s="89">
        <v>12</v>
      </c>
      <c r="C121" s="57" t="s">
        <v>72</v>
      </c>
      <c r="D121" s="90" t="s">
        <v>103</v>
      </c>
      <c r="E121" s="90" t="s">
        <v>103</v>
      </c>
      <c r="G121" s="89">
        <v>2</v>
      </c>
      <c r="H121" s="41">
        <v>2</v>
      </c>
      <c r="J121" s="41">
        <f t="shared" si="6"/>
        <v>0</v>
      </c>
      <c r="K121" s="41">
        <f t="shared" si="7"/>
        <v>0</v>
      </c>
    </row>
    <row r="122" spans="1:11" x14ac:dyDescent="0.25">
      <c r="A122" s="41">
        <v>3</v>
      </c>
      <c r="B122" s="89">
        <v>5</v>
      </c>
      <c r="C122" s="57" t="s">
        <v>76</v>
      </c>
      <c r="D122" s="90">
        <v>1</v>
      </c>
      <c r="E122" s="90" t="s">
        <v>103</v>
      </c>
      <c r="G122" s="89">
        <v>13</v>
      </c>
      <c r="H122" s="41">
        <v>13</v>
      </c>
      <c r="J122" s="41">
        <f t="shared" si="6"/>
        <v>0</v>
      </c>
      <c r="K122" s="41">
        <f t="shared" si="7"/>
        <v>0</v>
      </c>
    </row>
    <row r="123" spans="1:11" x14ac:dyDescent="0.25">
      <c r="A123" s="41">
        <v>4</v>
      </c>
      <c r="B123" s="89">
        <v>11</v>
      </c>
      <c r="C123" s="57" t="s">
        <v>77</v>
      </c>
      <c r="D123" s="90" t="s">
        <v>103</v>
      </c>
      <c r="E123" s="90" t="s">
        <v>103</v>
      </c>
      <c r="G123" s="89">
        <v>9</v>
      </c>
      <c r="H123" s="41">
        <v>9</v>
      </c>
      <c r="J123" s="41">
        <f t="shared" si="6"/>
        <v>-1</v>
      </c>
      <c r="K123" s="41">
        <f t="shared" si="7"/>
        <v>-1</v>
      </c>
    </row>
    <row r="124" spans="1:11" x14ac:dyDescent="0.25">
      <c r="A124" s="41">
        <v>5</v>
      </c>
      <c r="B124" s="89">
        <v>8</v>
      </c>
      <c r="C124" s="57" t="s">
        <v>78</v>
      </c>
      <c r="D124" s="90">
        <v>2</v>
      </c>
      <c r="E124" s="90">
        <v>2</v>
      </c>
      <c r="G124" s="89">
        <v>12</v>
      </c>
      <c r="H124" s="41">
        <v>12</v>
      </c>
      <c r="J124" s="41">
        <f t="shared" si="6"/>
        <v>0</v>
      </c>
      <c r="K124" s="41">
        <f t="shared" si="7"/>
        <v>0</v>
      </c>
    </row>
    <row r="125" spans="1:11" x14ac:dyDescent="0.25">
      <c r="A125" s="41">
        <v>6</v>
      </c>
      <c r="B125" s="89">
        <v>6</v>
      </c>
      <c r="C125" s="57" t="s">
        <v>83</v>
      </c>
      <c r="D125" s="90">
        <v>-1</v>
      </c>
      <c r="E125" s="90">
        <v>1</v>
      </c>
      <c r="G125" s="89">
        <v>6</v>
      </c>
      <c r="H125" s="41">
        <v>5</v>
      </c>
      <c r="J125" s="41">
        <f t="shared" si="6"/>
        <v>1</v>
      </c>
      <c r="K125" s="41">
        <f t="shared" si="7"/>
        <v>0</v>
      </c>
    </row>
    <row r="126" spans="1:11" x14ac:dyDescent="0.25">
      <c r="A126" s="41">
        <v>7</v>
      </c>
      <c r="B126" s="89">
        <v>3</v>
      </c>
      <c r="C126" s="57" t="s">
        <v>88</v>
      </c>
      <c r="D126" s="90">
        <v>0</v>
      </c>
      <c r="E126" s="90" t="s">
        <v>103</v>
      </c>
      <c r="G126" s="89">
        <v>11</v>
      </c>
      <c r="H126" s="41">
        <v>11</v>
      </c>
      <c r="J126" s="41">
        <f t="shared" si="6"/>
        <v>0</v>
      </c>
      <c r="K126" s="41">
        <f t="shared" si="7"/>
        <v>0</v>
      </c>
    </row>
    <row r="127" spans="1:11" x14ac:dyDescent="0.25">
      <c r="A127" s="41">
        <v>8</v>
      </c>
      <c r="B127" s="89">
        <v>9</v>
      </c>
      <c r="C127" s="57" t="s">
        <v>90</v>
      </c>
      <c r="D127" s="90">
        <v>-1</v>
      </c>
      <c r="E127" s="90">
        <v>-1</v>
      </c>
      <c r="G127" s="89">
        <v>10</v>
      </c>
      <c r="H127" s="41">
        <v>10</v>
      </c>
      <c r="J127" s="41">
        <f t="shared" si="6"/>
        <v>2</v>
      </c>
      <c r="K127" s="41">
        <f t="shared" si="7"/>
        <v>2</v>
      </c>
    </row>
    <row r="128" spans="1:11" x14ac:dyDescent="0.25">
      <c r="A128" s="41">
        <v>9</v>
      </c>
      <c r="B128" s="89">
        <v>14</v>
      </c>
      <c r="C128" s="57" t="s">
        <v>100</v>
      </c>
      <c r="D128" s="90" t="s">
        <v>103</v>
      </c>
      <c r="E128" s="90" t="s">
        <v>103</v>
      </c>
      <c r="G128" s="89">
        <v>5</v>
      </c>
      <c r="H128" s="41">
        <v>7</v>
      </c>
      <c r="J128" s="41">
        <f t="shared" si="6"/>
        <v>-1</v>
      </c>
      <c r="K128" s="41">
        <f t="shared" si="7"/>
        <v>1</v>
      </c>
    </row>
    <row r="129" spans="1:11" x14ac:dyDescent="0.25">
      <c r="A129" s="41">
        <v>10</v>
      </c>
      <c r="B129" s="89">
        <v>1</v>
      </c>
      <c r="C129" s="57" t="s">
        <v>104</v>
      </c>
      <c r="D129" s="74" t="s">
        <v>103</v>
      </c>
      <c r="E129" s="74" t="s">
        <v>103</v>
      </c>
      <c r="G129" s="89">
        <v>3</v>
      </c>
      <c r="H129" s="41">
        <v>3</v>
      </c>
      <c r="J129" s="41">
        <f t="shared" si="6"/>
        <v>0</v>
      </c>
      <c r="K129" s="41">
        <f t="shared" si="7"/>
        <v>0</v>
      </c>
    </row>
    <row r="130" spans="1:11" x14ac:dyDescent="0.25">
      <c r="A130" s="41">
        <v>11</v>
      </c>
      <c r="B130" s="89">
        <v>4</v>
      </c>
      <c r="C130" s="57" t="s">
        <v>105</v>
      </c>
      <c r="D130" s="74" t="s">
        <v>103</v>
      </c>
      <c r="E130" s="74" t="s">
        <v>103</v>
      </c>
      <c r="G130" s="89">
        <v>8</v>
      </c>
      <c r="H130" s="41">
        <v>8</v>
      </c>
      <c r="J130" s="41">
        <f t="shared" si="6"/>
        <v>-1</v>
      </c>
      <c r="K130" s="41">
        <f t="shared" si="7"/>
        <v>-1</v>
      </c>
    </row>
    <row r="131" spans="1:11" x14ac:dyDescent="0.25">
      <c r="A131" s="41">
        <v>12</v>
      </c>
      <c r="G131" s="89">
        <v>14</v>
      </c>
      <c r="H131" s="41">
        <v>14</v>
      </c>
      <c r="J131" s="41">
        <f t="shared" si="6"/>
        <v>0</v>
      </c>
      <c r="K131" s="41">
        <f t="shared" si="7"/>
        <v>0</v>
      </c>
    </row>
    <row r="132" spans="1:11" x14ac:dyDescent="0.25">
      <c r="A132" s="41">
        <v>13</v>
      </c>
      <c r="G132" s="89">
        <v>1</v>
      </c>
      <c r="H132" s="41">
        <v>1</v>
      </c>
      <c r="J132" s="41">
        <f t="shared" si="6"/>
        <v>0</v>
      </c>
      <c r="K132" s="41">
        <f t="shared" si="7"/>
        <v>0</v>
      </c>
    </row>
    <row r="133" spans="1:11" ht="51" x14ac:dyDescent="0.25">
      <c r="A133" s="41">
        <v>14</v>
      </c>
      <c r="B133" s="73" t="s">
        <v>102</v>
      </c>
      <c r="C133" s="54" t="s">
        <v>1</v>
      </c>
      <c r="D133" s="54" t="s">
        <v>113</v>
      </c>
      <c r="E133" s="54" t="s">
        <v>107</v>
      </c>
      <c r="G133" s="89">
        <v>4</v>
      </c>
      <c r="H133" s="41">
        <v>4</v>
      </c>
      <c r="J133" s="41">
        <f t="shared" si="6"/>
        <v>0</v>
      </c>
      <c r="K133" s="41">
        <f t="shared" si="7"/>
        <v>0</v>
      </c>
    </row>
    <row r="134" spans="1:11" x14ac:dyDescent="0.25">
      <c r="B134" s="52"/>
      <c r="C134" s="53"/>
      <c r="D134" s="53"/>
      <c r="E134" s="57"/>
    </row>
    <row r="135" spans="1:11" x14ac:dyDescent="0.25">
      <c r="B135" s="89">
        <v>6</v>
      </c>
      <c r="C135" s="57" t="s">
        <v>59</v>
      </c>
      <c r="D135" s="90" t="s">
        <v>103</v>
      </c>
      <c r="E135" s="90">
        <v>2</v>
      </c>
    </row>
    <row r="136" spans="1:11" x14ac:dyDescent="0.25">
      <c r="B136" s="89">
        <v>13</v>
      </c>
      <c r="C136" s="57" t="s">
        <v>61</v>
      </c>
      <c r="D136" s="90">
        <v>-1</v>
      </c>
      <c r="E136" s="90">
        <v>2</v>
      </c>
    </row>
    <row r="137" spans="1:11" x14ac:dyDescent="0.25">
      <c r="B137" s="89">
        <v>16</v>
      </c>
      <c r="C137" s="57" t="s">
        <v>63</v>
      </c>
      <c r="D137" s="90">
        <v>-3</v>
      </c>
      <c r="E137" s="90">
        <v>-2</v>
      </c>
    </row>
    <row r="138" spans="1:11" x14ac:dyDescent="0.25">
      <c r="A138" s="41">
        <v>6</v>
      </c>
      <c r="B138" s="89">
        <v>5</v>
      </c>
      <c r="C138" s="57" t="s">
        <v>66</v>
      </c>
      <c r="D138" s="90">
        <v>-1</v>
      </c>
      <c r="E138" s="90">
        <v>4</v>
      </c>
      <c r="G138" s="89">
        <v>6</v>
      </c>
      <c r="H138" s="41">
        <v>8</v>
      </c>
      <c r="J138" s="41">
        <f t="shared" ref="J138:J155" si="8">G138-B135</f>
        <v>0</v>
      </c>
      <c r="K138" s="41">
        <f t="shared" ref="K138:K155" si="9">H138-B135</f>
        <v>2</v>
      </c>
    </row>
    <row r="139" spans="1:11" x14ac:dyDescent="0.25">
      <c r="A139" s="41">
        <v>13</v>
      </c>
      <c r="B139" s="89">
        <v>10</v>
      </c>
      <c r="C139" s="57" t="s">
        <v>67</v>
      </c>
      <c r="D139" s="90">
        <v>1</v>
      </c>
      <c r="E139" s="90">
        <v>2</v>
      </c>
      <c r="G139" s="89">
        <v>12</v>
      </c>
      <c r="H139" s="41">
        <v>15</v>
      </c>
      <c r="J139" s="41">
        <f t="shared" si="8"/>
        <v>-1</v>
      </c>
      <c r="K139" s="41">
        <f t="shared" si="9"/>
        <v>2</v>
      </c>
    </row>
    <row r="140" spans="1:11" x14ac:dyDescent="0.25">
      <c r="A140" s="41">
        <v>16</v>
      </c>
      <c r="B140" s="89">
        <v>15</v>
      </c>
      <c r="C140" s="57" t="s">
        <v>70</v>
      </c>
      <c r="D140" s="90">
        <v>1</v>
      </c>
      <c r="E140" s="90">
        <v>-2</v>
      </c>
      <c r="G140" s="89">
        <v>13</v>
      </c>
      <c r="H140" s="41">
        <v>14</v>
      </c>
      <c r="J140" s="41">
        <f t="shared" si="8"/>
        <v>-3</v>
      </c>
      <c r="K140" s="41">
        <f t="shared" si="9"/>
        <v>-2</v>
      </c>
    </row>
    <row r="141" spans="1:11" x14ac:dyDescent="0.25">
      <c r="A141" s="41">
        <v>5</v>
      </c>
      <c r="B141" s="89">
        <v>11</v>
      </c>
      <c r="C141" s="57" t="s">
        <v>80</v>
      </c>
      <c r="D141" s="90">
        <v>-2</v>
      </c>
      <c r="E141" s="90">
        <v>-4</v>
      </c>
      <c r="G141" s="89">
        <v>4</v>
      </c>
      <c r="H141" s="41">
        <v>9</v>
      </c>
      <c r="J141" s="41">
        <f t="shared" si="8"/>
        <v>-1</v>
      </c>
      <c r="K141" s="41">
        <f t="shared" si="9"/>
        <v>4</v>
      </c>
    </row>
    <row r="142" spans="1:11" x14ac:dyDescent="0.25">
      <c r="A142" s="41">
        <v>10</v>
      </c>
      <c r="B142" s="89">
        <v>7</v>
      </c>
      <c r="C142" s="57" t="s">
        <v>81</v>
      </c>
      <c r="D142" s="90">
        <v>3</v>
      </c>
      <c r="E142" s="90">
        <v>4</v>
      </c>
      <c r="G142" s="89">
        <v>11</v>
      </c>
      <c r="H142" s="41">
        <v>12</v>
      </c>
      <c r="J142" s="41">
        <f t="shared" si="8"/>
        <v>1</v>
      </c>
      <c r="K142" s="41">
        <f t="shared" si="9"/>
        <v>2</v>
      </c>
    </row>
    <row r="143" spans="1:11" x14ac:dyDescent="0.25">
      <c r="A143" s="41">
        <v>15</v>
      </c>
      <c r="B143" s="89">
        <v>1</v>
      </c>
      <c r="C143" s="57" t="s">
        <v>82</v>
      </c>
      <c r="D143" s="90" t="s">
        <v>103</v>
      </c>
      <c r="E143" s="90" t="s">
        <v>103</v>
      </c>
      <c r="G143" s="89">
        <v>16</v>
      </c>
      <c r="H143" s="41">
        <v>13</v>
      </c>
      <c r="J143" s="41">
        <f t="shared" si="8"/>
        <v>1</v>
      </c>
      <c r="K143" s="41">
        <f t="shared" si="9"/>
        <v>-2</v>
      </c>
    </row>
    <row r="144" spans="1:11" x14ac:dyDescent="0.25">
      <c r="A144" s="41">
        <v>11</v>
      </c>
      <c r="B144" s="89">
        <v>12</v>
      </c>
      <c r="C144" s="57" t="s">
        <v>84</v>
      </c>
      <c r="D144" s="90">
        <v>2</v>
      </c>
      <c r="E144" s="90">
        <v>-2</v>
      </c>
      <c r="G144" s="89">
        <v>9</v>
      </c>
      <c r="H144" s="41">
        <v>7</v>
      </c>
      <c r="J144" s="41">
        <f t="shared" si="8"/>
        <v>-2</v>
      </c>
      <c r="K144" s="41">
        <f t="shared" si="9"/>
        <v>-4</v>
      </c>
    </row>
    <row r="145" spans="1:11" x14ac:dyDescent="0.25">
      <c r="A145" s="41">
        <v>7</v>
      </c>
      <c r="B145" s="89">
        <v>2</v>
      </c>
      <c r="C145" s="57" t="s">
        <v>85</v>
      </c>
      <c r="D145" s="90" t="s">
        <v>103</v>
      </c>
      <c r="E145" s="90" t="s">
        <v>103</v>
      </c>
      <c r="G145" s="89">
        <v>10</v>
      </c>
      <c r="H145" s="41">
        <v>11</v>
      </c>
      <c r="J145" s="41">
        <f t="shared" si="8"/>
        <v>3</v>
      </c>
      <c r="K145" s="41">
        <f t="shared" si="9"/>
        <v>4</v>
      </c>
    </row>
    <row r="146" spans="1:11" x14ac:dyDescent="0.25">
      <c r="A146" s="41">
        <v>1</v>
      </c>
      <c r="B146" s="89">
        <v>8</v>
      </c>
      <c r="C146" s="57" t="s">
        <v>86</v>
      </c>
      <c r="D146" s="90"/>
      <c r="E146" s="90">
        <v>-2</v>
      </c>
      <c r="G146" s="89">
        <v>1</v>
      </c>
      <c r="H146" s="41">
        <v>1</v>
      </c>
      <c r="J146" s="41">
        <f t="shared" si="8"/>
        <v>0</v>
      </c>
      <c r="K146" s="41">
        <f t="shared" si="9"/>
        <v>0</v>
      </c>
    </row>
    <row r="147" spans="1:11" x14ac:dyDescent="0.25">
      <c r="A147" s="41">
        <v>12</v>
      </c>
      <c r="B147" s="89">
        <v>17</v>
      </c>
      <c r="C147" s="57" t="s">
        <v>92</v>
      </c>
      <c r="D147" s="90">
        <v>-2</v>
      </c>
      <c r="E147" s="90">
        <v>-1</v>
      </c>
      <c r="G147" s="89">
        <v>14</v>
      </c>
      <c r="H147" s="41">
        <v>10</v>
      </c>
      <c r="J147" s="41">
        <f t="shared" si="8"/>
        <v>2</v>
      </c>
      <c r="K147" s="41">
        <f t="shared" si="9"/>
        <v>-2</v>
      </c>
    </row>
    <row r="148" spans="1:11" x14ac:dyDescent="0.25">
      <c r="A148" s="41">
        <v>2</v>
      </c>
      <c r="B148" s="89">
        <v>9</v>
      </c>
      <c r="C148" s="57" t="s">
        <v>93</v>
      </c>
      <c r="D148" s="90">
        <v>-1</v>
      </c>
      <c r="E148" s="90">
        <v>-5</v>
      </c>
      <c r="G148" s="89">
        <v>2</v>
      </c>
      <c r="H148" s="41">
        <v>2</v>
      </c>
      <c r="J148" s="41">
        <f t="shared" si="8"/>
        <v>0</v>
      </c>
      <c r="K148" s="41">
        <f t="shared" si="9"/>
        <v>0</v>
      </c>
    </row>
    <row r="149" spans="1:11" x14ac:dyDescent="0.25">
      <c r="A149" s="41">
        <v>8</v>
      </c>
      <c r="B149" s="89">
        <v>3</v>
      </c>
      <c r="C149" s="57" t="s">
        <v>94</v>
      </c>
      <c r="D149" s="90" t="s">
        <v>103</v>
      </c>
      <c r="E149" s="90" t="s">
        <v>103</v>
      </c>
      <c r="G149" s="89">
        <v>7</v>
      </c>
      <c r="H149" s="41">
        <v>6</v>
      </c>
      <c r="J149" s="41">
        <f t="shared" si="8"/>
        <v>-1</v>
      </c>
      <c r="K149" s="41">
        <f t="shared" si="9"/>
        <v>-2</v>
      </c>
    </row>
    <row r="150" spans="1:11" x14ac:dyDescent="0.25">
      <c r="A150" s="41">
        <v>17</v>
      </c>
      <c r="B150" s="89">
        <v>14</v>
      </c>
      <c r="C150" s="57" t="s">
        <v>95</v>
      </c>
      <c r="D150" s="90">
        <v>3</v>
      </c>
      <c r="E150" s="90">
        <v>3</v>
      </c>
      <c r="G150" s="89">
        <v>15</v>
      </c>
      <c r="H150" s="41">
        <v>16</v>
      </c>
      <c r="J150" s="41">
        <f t="shared" si="8"/>
        <v>-2</v>
      </c>
      <c r="K150" s="41">
        <f t="shared" si="9"/>
        <v>-1</v>
      </c>
    </row>
    <row r="151" spans="1:11" x14ac:dyDescent="0.25">
      <c r="A151" s="41">
        <v>9</v>
      </c>
      <c r="B151" s="89">
        <v>18</v>
      </c>
      <c r="C151" s="57" t="s">
        <v>96</v>
      </c>
      <c r="D151" s="90" t="s">
        <v>103</v>
      </c>
      <c r="E151" s="90" t="s">
        <v>103</v>
      </c>
      <c r="G151" s="89">
        <v>8</v>
      </c>
      <c r="H151" s="41">
        <v>4</v>
      </c>
      <c r="J151" s="41">
        <f t="shared" si="8"/>
        <v>-1</v>
      </c>
      <c r="K151" s="41">
        <f t="shared" si="9"/>
        <v>-5</v>
      </c>
    </row>
    <row r="152" spans="1:11" x14ac:dyDescent="0.25">
      <c r="A152" s="41">
        <v>3</v>
      </c>
      <c r="B152" s="89">
        <v>4</v>
      </c>
      <c r="C152" s="57" t="s">
        <v>101</v>
      </c>
      <c r="D152" s="90">
        <v>1</v>
      </c>
      <c r="E152" s="90">
        <v>1</v>
      </c>
      <c r="G152" s="89">
        <v>3</v>
      </c>
      <c r="H152" s="41">
        <v>3</v>
      </c>
      <c r="J152" s="41">
        <f t="shared" si="8"/>
        <v>0</v>
      </c>
      <c r="K152" s="41">
        <f t="shared" si="9"/>
        <v>0</v>
      </c>
    </row>
    <row r="153" spans="1:11" x14ac:dyDescent="0.25">
      <c r="A153" s="41">
        <v>14</v>
      </c>
      <c r="G153" s="89">
        <v>17</v>
      </c>
      <c r="H153" s="41">
        <v>17</v>
      </c>
      <c r="J153" s="41">
        <f t="shared" si="8"/>
        <v>3</v>
      </c>
      <c r="K153" s="41">
        <f t="shared" si="9"/>
        <v>3</v>
      </c>
    </row>
    <row r="154" spans="1:11" x14ac:dyDescent="0.25">
      <c r="A154" s="41">
        <v>18</v>
      </c>
      <c r="G154" s="89">
        <v>18</v>
      </c>
      <c r="H154" s="41">
        <v>18</v>
      </c>
      <c r="J154" s="41">
        <f t="shared" si="8"/>
        <v>0</v>
      </c>
      <c r="K154" s="41">
        <f t="shared" si="9"/>
        <v>0</v>
      </c>
    </row>
    <row r="155" spans="1:11" ht="51" x14ac:dyDescent="0.25">
      <c r="A155" s="41">
        <v>4</v>
      </c>
      <c r="B155" s="73" t="s">
        <v>102</v>
      </c>
      <c r="C155" s="54" t="s">
        <v>1</v>
      </c>
      <c r="D155" s="54" t="s">
        <v>113</v>
      </c>
      <c r="E155" s="54" t="s">
        <v>107</v>
      </c>
      <c r="G155" s="89">
        <v>5</v>
      </c>
      <c r="H155" s="41">
        <v>5</v>
      </c>
      <c r="J155" s="41">
        <f t="shared" si="8"/>
        <v>1</v>
      </c>
      <c r="K155" s="41">
        <f t="shared" si="9"/>
        <v>1</v>
      </c>
    </row>
    <row r="156" spans="1:11" x14ac:dyDescent="0.25">
      <c r="B156" s="52"/>
      <c r="C156" s="53"/>
      <c r="D156" s="53"/>
      <c r="E156" s="57"/>
    </row>
    <row r="157" spans="1:11" x14ac:dyDescent="0.25">
      <c r="B157" s="89">
        <v>6</v>
      </c>
      <c r="C157" s="57" t="s">
        <v>62</v>
      </c>
      <c r="D157" s="90">
        <v>-1</v>
      </c>
      <c r="E157" s="90" t="s">
        <v>103</v>
      </c>
    </row>
    <row r="158" spans="1:11" x14ac:dyDescent="0.25">
      <c r="B158" s="89">
        <v>13</v>
      </c>
      <c r="C158" s="57" t="s">
        <v>64</v>
      </c>
      <c r="D158" s="90">
        <v>-1</v>
      </c>
      <c r="E158" s="90">
        <v>-1</v>
      </c>
    </row>
    <row r="159" spans="1:11" x14ac:dyDescent="0.25">
      <c r="B159" s="89">
        <v>11</v>
      </c>
      <c r="C159" s="57" t="s">
        <v>68</v>
      </c>
      <c r="D159" s="90" t="s">
        <v>103</v>
      </c>
      <c r="E159" s="90">
        <v>-1</v>
      </c>
    </row>
    <row r="160" spans="1:11" x14ac:dyDescent="0.25">
      <c r="A160" s="41">
        <v>6</v>
      </c>
      <c r="B160" s="89">
        <v>5</v>
      </c>
      <c r="C160" s="57" t="s">
        <v>73</v>
      </c>
      <c r="D160" s="90">
        <v>1</v>
      </c>
      <c r="E160" s="90">
        <v>2</v>
      </c>
      <c r="G160" s="89">
        <v>5</v>
      </c>
      <c r="H160" s="41">
        <v>6</v>
      </c>
      <c r="J160" s="41">
        <f t="shared" ref="J160:J172" si="10">G160-B157</f>
        <v>-1</v>
      </c>
      <c r="K160" s="41">
        <f t="shared" ref="K160:K172" si="11">H160-B157</f>
        <v>0</v>
      </c>
    </row>
    <row r="161" spans="1:11" x14ac:dyDescent="0.25">
      <c r="A161" s="41">
        <v>13</v>
      </c>
      <c r="B161" s="89">
        <v>3</v>
      </c>
      <c r="C161" s="57" t="s">
        <v>74</v>
      </c>
      <c r="D161" s="90">
        <v>1</v>
      </c>
      <c r="E161" s="90">
        <v>2</v>
      </c>
      <c r="G161" s="89">
        <v>12</v>
      </c>
      <c r="H161" s="41">
        <v>12</v>
      </c>
      <c r="J161" s="41">
        <f t="shared" si="10"/>
        <v>-1</v>
      </c>
      <c r="K161" s="41">
        <f t="shared" si="11"/>
        <v>-1</v>
      </c>
    </row>
    <row r="162" spans="1:11" x14ac:dyDescent="0.25">
      <c r="A162" s="41">
        <v>11</v>
      </c>
      <c r="B162" s="89">
        <v>8</v>
      </c>
      <c r="C162" s="57" t="s">
        <v>75</v>
      </c>
      <c r="D162" s="90">
        <v>2</v>
      </c>
      <c r="E162" s="90">
        <v>5</v>
      </c>
      <c r="G162" s="89">
        <v>11</v>
      </c>
      <c r="H162" s="41">
        <v>10</v>
      </c>
      <c r="J162" s="41">
        <f t="shared" si="10"/>
        <v>0</v>
      </c>
      <c r="K162" s="41">
        <f t="shared" si="11"/>
        <v>-1</v>
      </c>
    </row>
    <row r="163" spans="1:11" x14ac:dyDescent="0.25">
      <c r="A163" s="41">
        <v>5</v>
      </c>
      <c r="B163" s="89">
        <v>10</v>
      </c>
      <c r="C163" s="57" t="s">
        <v>79</v>
      </c>
      <c r="D163" s="90">
        <v>-1</v>
      </c>
      <c r="E163" s="90">
        <v>-2</v>
      </c>
      <c r="G163" s="89">
        <v>6</v>
      </c>
      <c r="H163" s="41">
        <v>7</v>
      </c>
      <c r="J163" s="41">
        <f t="shared" si="10"/>
        <v>1</v>
      </c>
      <c r="K163" s="41">
        <f t="shared" si="11"/>
        <v>2</v>
      </c>
    </row>
    <row r="164" spans="1:11" x14ac:dyDescent="0.25">
      <c r="A164" s="41">
        <v>3</v>
      </c>
      <c r="B164" s="89">
        <v>12</v>
      </c>
      <c r="C164" s="57" t="s">
        <v>87</v>
      </c>
      <c r="D164" s="90">
        <v>1</v>
      </c>
      <c r="E164" s="90">
        <v>-1</v>
      </c>
      <c r="G164" s="89">
        <v>4</v>
      </c>
      <c r="H164" s="41">
        <v>5</v>
      </c>
      <c r="J164" s="41">
        <f t="shared" si="10"/>
        <v>1</v>
      </c>
      <c r="K164" s="41">
        <f t="shared" si="11"/>
        <v>2</v>
      </c>
    </row>
    <row r="165" spans="1:11" x14ac:dyDescent="0.25">
      <c r="A165" s="41">
        <v>8</v>
      </c>
      <c r="B165" s="89">
        <v>2</v>
      </c>
      <c r="C165" s="57" t="s">
        <v>89</v>
      </c>
      <c r="D165" s="74" t="s">
        <v>103</v>
      </c>
      <c r="E165" s="74" t="s">
        <v>103</v>
      </c>
      <c r="G165" s="89">
        <v>10</v>
      </c>
      <c r="H165" s="41">
        <v>13</v>
      </c>
      <c r="J165" s="41">
        <f t="shared" si="10"/>
        <v>2</v>
      </c>
      <c r="K165" s="41">
        <f t="shared" si="11"/>
        <v>5</v>
      </c>
    </row>
    <row r="166" spans="1:11" x14ac:dyDescent="0.25">
      <c r="A166" s="41">
        <v>10</v>
      </c>
      <c r="B166" s="89">
        <v>4</v>
      </c>
      <c r="C166" s="57" t="s">
        <v>91</v>
      </c>
      <c r="D166" s="90">
        <v>-1</v>
      </c>
      <c r="E166" s="90">
        <v>-1</v>
      </c>
      <c r="G166" s="89">
        <v>9</v>
      </c>
      <c r="H166" s="41">
        <v>8</v>
      </c>
      <c r="J166" s="41">
        <f t="shared" si="10"/>
        <v>-1</v>
      </c>
      <c r="K166" s="41">
        <f t="shared" si="11"/>
        <v>-2</v>
      </c>
    </row>
    <row r="167" spans="1:11" x14ac:dyDescent="0.25">
      <c r="A167" s="41">
        <v>12</v>
      </c>
      <c r="B167" s="89">
        <v>1</v>
      </c>
      <c r="C167" s="57" t="s">
        <v>97</v>
      </c>
      <c r="D167" s="90" t="s">
        <v>103</v>
      </c>
      <c r="E167" s="90" t="s">
        <v>103</v>
      </c>
      <c r="G167" s="89">
        <v>13</v>
      </c>
      <c r="H167" s="41">
        <v>11</v>
      </c>
      <c r="J167" s="41">
        <f t="shared" si="10"/>
        <v>1</v>
      </c>
      <c r="K167" s="41">
        <f t="shared" si="11"/>
        <v>-1</v>
      </c>
    </row>
    <row r="168" spans="1:11" x14ac:dyDescent="0.25">
      <c r="A168" s="41">
        <v>2</v>
      </c>
      <c r="B168" s="89">
        <v>7</v>
      </c>
      <c r="C168" s="57" t="s">
        <v>98</v>
      </c>
      <c r="D168" s="90" t="s">
        <v>103</v>
      </c>
      <c r="E168" s="90">
        <v>-3</v>
      </c>
      <c r="G168" s="89">
        <v>2</v>
      </c>
      <c r="H168" s="41">
        <v>2</v>
      </c>
      <c r="J168" s="41">
        <f t="shared" si="10"/>
        <v>0</v>
      </c>
      <c r="K168" s="41">
        <f t="shared" si="11"/>
        <v>0</v>
      </c>
    </row>
    <row r="169" spans="1:11" x14ac:dyDescent="0.25">
      <c r="A169" s="41">
        <v>4</v>
      </c>
      <c r="B169" s="89">
        <v>9</v>
      </c>
      <c r="C169" s="57" t="s">
        <v>99</v>
      </c>
      <c r="D169" s="90">
        <v>-1</v>
      </c>
      <c r="E169" s="90" t="s">
        <v>103</v>
      </c>
      <c r="G169" s="89">
        <v>3</v>
      </c>
      <c r="H169" s="41">
        <v>3</v>
      </c>
      <c r="J169" s="41">
        <f t="shared" si="10"/>
        <v>-1</v>
      </c>
      <c r="K169" s="41">
        <f t="shared" si="11"/>
        <v>-1</v>
      </c>
    </row>
    <row r="170" spans="1:11" x14ac:dyDescent="0.25">
      <c r="A170" s="41">
        <v>1</v>
      </c>
      <c r="G170" s="89">
        <v>1</v>
      </c>
      <c r="H170" s="41">
        <v>1</v>
      </c>
      <c r="J170" s="41">
        <f t="shared" si="10"/>
        <v>0</v>
      </c>
      <c r="K170" s="41">
        <f t="shared" si="11"/>
        <v>0</v>
      </c>
    </row>
    <row r="171" spans="1:11" x14ac:dyDescent="0.25">
      <c r="A171" s="41">
        <v>7</v>
      </c>
      <c r="G171" s="89">
        <v>7</v>
      </c>
      <c r="H171" s="41">
        <v>4</v>
      </c>
      <c r="J171" s="41">
        <f t="shared" si="10"/>
        <v>0</v>
      </c>
      <c r="K171" s="41">
        <f t="shared" si="11"/>
        <v>-3</v>
      </c>
    </row>
    <row r="172" spans="1:11" x14ac:dyDescent="0.25">
      <c r="A172" s="41">
        <v>9</v>
      </c>
      <c r="G172" s="89">
        <v>8</v>
      </c>
      <c r="H172" s="41">
        <v>9</v>
      </c>
      <c r="J172" s="41">
        <f t="shared" si="10"/>
        <v>-1</v>
      </c>
      <c r="K172" s="41">
        <f t="shared" si="11"/>
        <v>0</v>
      </c>
    </row>
  </sheetData>
  <autoFilter ref="B116:E116"/>
  <mergeCells count="2">
    <mergeCell ref="B2:E2"/>
    <mergeCell ref="B72:E72"/>
  </mergeCells>
  <conditionalFormatting sqref="D40:E40 D5:E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65:E65 D56:E56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6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7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68"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D66:D68 D58:D64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65:E65 D62:D64 D58:D60 D56:E56 D66:D6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B56:B69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6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6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69:E69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56:E68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7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9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83">
    <cfRule type="iconSet" priority="40">
      <iconSet iconSet="3Arrows">
        <cfvo type="percent" val="0"/>
        <cfvo type="percent" val="33"/>
        <cfvo type="percent" val="67"/>
      </iconSet>
    </cfRule>
  </conditionalFormatting>
  <conditionalFormatting sqref="D75:E76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79:D92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78:D82 D84 D76:E76 D86:D92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B75:B92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5:E92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108:E108 D97:E9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06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D105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09 D99:D107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108:E108 D103:D104 D99:D101 D97:E98 D107 D109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B97:B109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7:E109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B5:B50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50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41:D50 D13:D39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0:E40 D23:D25 D48 D12:D20 D27:D28 D6:E8 D30:D39 D41:D46 D50 D10:E10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126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11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17:E11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19:D127 D129:D130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B117:B127 B129:B13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7:E127 D129:E130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B12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8:E128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2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29:D130 D118:D124 D117:E117 D127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G120:G13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1:E151 D135:E136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138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14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42">
    <cfRule type="iconSet" priority="59">
      <iconSet iconSet="3Arrows">
        <cfvo type="percent" val="0"/>
        <cfvo type="percent" val="33"/>
        <cfvo type="percent" val="67"/>
      </iconSet>
    </cfRule>
  </conditionalFormatting>
  <conditionalFormatting sqref="D152 D139:D150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51:E151 D138:D141 D143 D136:E136 D145:D150 D152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B135:B15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5:E152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G138:G15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5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157:E157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159:D169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163:D164 D159:D161 D157:E158 D166:D169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B157:B16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7:E169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G160:G17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5"/>
  <sheetViews>
    <sheetView zoomScale="70" zoomScaleNormal="70" workbookViewId="0">
      <pane xSplit="2" ySplit="3" topLeftCell="C16" activePane="bottomRight" state="frozen"/>
      <selection activeCell="D26" sqref="D26"/>
      <selection pane="topRight" activeCell="D26" sqref="D26"/>
      <selection pane="bottomLeft" activeCell="D26" sqref="D26"/>
      <selection pane="bottomRight" activeCell="Q29" sqref="Q29"/>
    </sheetView>
  </sheetViews>
  <sheetFormatPr defaultColWidth="9.140625" defaultRowHeight="15" x14ac:dyDescent="0.25"/>
  <cols>
    <col min="1" max="1" width="4.42578125" style="41" customWidth="1"/>
    <col min="2" max="2" width="21.140625" style="41" customWidth="1"/>
    <col min="3" max="3" width="13.7109375" style="41" customWidth="1"/>
    <col min="4" max="4" width="12" style="41" customWidth="1"/>
    <col min="5" max="12" width="16.7109375" style="41" customWidth="1"/>
    <col min="13" max="13" width="0.7109375" style="41" hidden="1" customWidth="1"/>
    <col min="14" max="14" width="6.28515625" style="41" hidden="1" customWidth="1"/>
    <col min="15" max="15" width="9.28515625" style="41" hidden="1" customWidth="1"/>
    <col min="16" max="16" width="6.28515625" style="41" hidden="1" customWidth="1"/>
    <col min="17" max="17" width="23.28515625" style="41" customWidth="1"/>
    <col min="18" max="18" width="20.7109375" style="41" customWidth="1"/>
    <col min="19" max="19" width="19" style="41" customWidth="1"/>
    <col min="20" max="20" width="18.5703125" style="41" customWidth="1"/>
    <col min="21" max="16384" width="9.140625" style="41"/>
  </cols>
  <sheetData>
    <row r="1" spans="1:20" s="38" customFormat="1" ht="20.25" x14ac:dyDescent="0.3">
      <c r="B1" s="37" t="s">
        <v>131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6" customFormat="1" ht="124.5" customHeight="1" x14ac:dyDescent="0.25">
      <c r="A2" s="50"/>
      <c r="B2" s="49" t="s">
        <v>1</v>
      </c>
      <c r="C2" s="103" t="s">
        <v>117</v>
      </c>
      <c r="D2" s="103" t="s">
        <v>128</v>
      </c>
      <c r="E2" s="80" t="s">
        <v>129</v>
      </c>
      <c r="F2" s="80" t="s">
        <v>130</v>
      </c>
      <c r="G2" s="81" t="s">
        <v>119</v>
      </c>
      <c r="H2" s="81" t="s">
        <v>118</v>
      </c>
      <c r="I2" s="82" t="s">
        <v>133</v>
      </c>
      <c r="J2" s="82" t="s">
        <v>132</v>
      </c>
      <c r="K2" s="83" t="s">
        <v>115</v>
      </c>
      <c r="L2" s="83" t="s">
        <v>116</v>
      </c>
      <c r="M2" s="103" t="s">
        <v>58</v>
      </c>
      <c r="N2" s="103" t="s">
        <v>53</v>
      </c>
      <c r="O2" s="103" t="s">
        <v>54</v>
      </c>
      <c r="P2" s="103" t="s">
        <v>53</v>
      </c>
      <c r="Q2" s="84" t="s">
        <v>134</v>
      </c>
      <c r="R2" s="84" t="s">
        <v>135</v>
      </c>
      <c r="S2" s="85" t="s">
        <v>121</v>
      </c>
      <c r="T2" s="85" t="s">
        <v>120</v>
      </c>
    </row>
    <row r="3" spans="1:20" s="51" customFormat="1" x14ac:dyDescent="0.25">
      <c r="B3" s="43" t="s">
        <v>52</v>
      </c>
      <c r="C3" s="91">
        <v>2.37</v>
      </c>
      <c r="D3" s="107">
        <v>7.4999999999999997E-3</v>
      </c>
      <c r="E3" s="45">
        <v>51.63</v>
      </c>
      <c r="F3" s="47">
        <v>411825065</v>
      </c>
      <c r="G3" s="45">
        <v>45.384999999999998</v>
      </c>
      <c r="H3" s="75">
        <v>174198971</v>
      </c>
      <c r="I3" s="127">
        <v>0.40799999999999997</v>
      </c>
      <c r="J3" s="105">
        <v>1569653</v>
      </c>
      <c r="K3" s="108">
        <v>4128</v>
      </c>
      <c r="L3" s="47">
        <v>15847335</v>
      </c>
      <c r="M3" s="44"/>
      <c r="N3" s="42"/>
      <c r="O3" s="42"/>
      <c r="P3" s="42"/>
      <c r="Q3" s="109">
        <v>281.57799999999997</v>
      </c>
      <c r="R3" s="106">
        <v>1080764600</v>
      </c>
      <c r="S3" s="109">
        <v>424.04609989340173</v>
      </c>
      <c r="T3" s="47">
        <v>27448080</v>
      </c>
    </row>
    <row r="4" spans="1:20" s="51" customFormat="1" x14ac:dyDescent="0.25">
      <c r="B4" s="43"/>
      <c r="C4" s="110"/>
      <c r="D4" s="111"/>
      <c r="E4" s="45"/>
      <c r="F4" s="56"/>
      <c r="G4" s="129"/>
      <c r="H4" s="104"/>
      <c r="I4" s="128"/>
      <c r="J4" s="105"/>
      <c r="K4" s="48"/>
      <c r="L4" s="48"/>
      <c r="M4" s="44"/>
      <c r="N4" s="42"/>
      <c r="O4" s="42"/>
      <c r="P4" s="42"/>
      <c r="Q4" s="109"/>
      <c r="R4" s="100"/>
      <c r="S4" s="122"/>
      <c r="T4" s="86"/>
    </row>
    <row r="5" spans="1:20" x14ac:dyDescent="0.25">
      <c r="A5" s="41">
        <v>1</v>
      </c>
      <c r="B5" s="39" t="s">
        <v>23</v>
      </c>
      <c r="C5" s="112">
        <v>2.2710615791462034</v>
      </c>
      <c r="D5" s="130">
        <v>1.21</v>
      </c>
      <c r="E5" s="96">
        <v>26.87</v>
      </c>
      <c r="F5" s="55">
        <v>973716</v>
      </c>
      <c r="G5" s="126">
        <v>18.806036861273601</v>
      </c>
      <c r="H5" s="121">
        <v>681606</v>
      </c>
      <c r="I5" s="125">
        <v>0.62269617040061798</v>
      </c>
      <c r="J5" s="113">
        <v>22569</v>
      </c>
      <c r="K5" s="48">
        <v>3663.1442445646198</v>
      </c>
      <c r="L5" s="48">
        <v>132767</v>
      </c>
      <c r="M5" s="58">
        <v>36.9</v>
      </c>
      <c r="N5" s="59">
        <f t="shared" ref="N5:N49" si="0">RANK(M5,M$5:M$49,0)</f>
        <v>22</v>
      </c>
      <c r="O5" s="114">
        <f t="shared" ref="O5:O49" si="1">(M5-4.2)/(86-4.2)</f>
        <v>0.39975550122249387</v>
      </c>
      <c r="P5" s="59">
        <f t="shared" ref="P5:P49" si="2">RANK(O5,O$5:O$49,0)</f>
        <v>22</v>
      </c>
      <c r="Q5" s="126">
        <v>14.0145955192584</v>
      </c>
      <c r="R5" s="113">
        <v>507945</v>
      </c>
      <c r="S5" s="124">
        <v>261.56</v>
      </c>
      <c r="T5" s="88">
        <v>366971</v>
      </c>
    </row>
    <row r="6" spans="1:20" s="38" customFormat="1" x14ac:dyDescent="0.25">
      <c r="A6" s="38">
        <v>2</v>
      </c>
      <c r="B6" s="39" t="s">
        <v>24</v>
      </c>
      <c r="C6" s="63">
        <v>2.3636713382797474</v>
      </c>
      <c r="D6" s="130">
        <v>0.96</v>
      </c>
      <c r="E6" s="64">
        <v>285.27999999999997</v>
      </c>
      <c r="F6" s="65">
        <v>18128071</v>
      </c>
      <c r="G6" s="126">
        <v>49.426696462293798</v>
      </c>
      <c r="H6" s="121">
        <v>3140770</v>
      </c>
      <c r="I6" s="125">
        <v>0.21141256452222101</v>
      </c>
      <c r="J6" s="113">
        <v>13434</v>
      </c>
      <c r="K6" s="48">
        <v>4513.2978723404294</v>
      </c>
      <c r="L6" s="48">
        <v>286793</v>
      </c>
      <c r="M6" s="58">
        <v>21.8</v>
      </c>
      <c r="N6" s="59">
        <f t="shared" si="0"/>
        <v>34</v>
      </c>
      <c r="O6" s="114">
        <f t="shared" si="1"/>
        <v>0.21515892420537899</v>
      </c>
      <c r="P6" s="59">
        <f t="shared" si="2"/>
        <v>34</v>
      </c>
      <c r="Q6" s="126">
        <v>167.79787234042601</v>
      </c>
      <c r="R6" s="113">
        <v>10662548</v>
      </c>
      <c r="S6" s="124">
        <v>266.31</v>
      </c>
      <c r="T6" s="88">
        <v>441544</v>
      </c>
    </row>
    <row r="7" spans="1:20" s="38" customFormat="1" x14ac:dyDescent="0.25">
      <c r="A7" s="38">
        <v>3</v>
      </c>
      <c r="B7" s="39" t="s">
        <v>46</v>
      </c>
      <c r="C7" s="63">
        <v>1.8938118811881191</v>
      </c>
      <c r="D7" s="130">
        <v>1.01</v>
      </c>
      <c r="E7" s="64">
        <v>48.04</v>
      </c>
      <c r="F7" s="65">
        <v>1471372</v>
      </c>
      <c r="G7" s="126">
        <v>10.245951417003999</v>
      </c>
      <c r="H7" s="121">
        <v>313813</v>
      </c>
      <c r="I7" s="125">
        <v>0.25182839232075199</v>
      </c>
      <c r="J7" s="113">
        <v>7713</v>
      </c>
      <c r="K7" s="48">
        <v>2818.4014627138599</v>
      </c>
      <c r="L7" s="48">
        <v>86322</v>
      </c>
      <c r="M7" s="58">
        <v>5.8</v>
      </c>
      <c r="N7" s="59">
        <f t="shared" si="0"/>
        <v>43</v>
      </c>
      <c r="O7" s="114">
        <f t="shared" si="1"/>
        <v>1.9559902200488994E-2</v>
      </c>
      <c r="P7" s="59">
        <f t="shared" si="2"/>
        <v>43</v>
      </c>
      <c r="Q7" s="126">
        <v>148.853467415437</v>
      </c>
      <c r="R7" s="113">
        <v>4559084</v>
      </c>
      <c r="S7" s="124">
        <v>160.52000000000001</v>
      </c>
      <c r="T7" s="88">
        <v>220394</v>
      </c>
    </row>
    <row r="8" spans="1:20" s="38" customFormat="1" x14ac:dyDescent="0.25">
      <c r="A8" s="38">
        <v>4</v>
      </c>
      <c r="B8" s="39" t="s">
        <v>21</v>
      </c>
      <c r="C8" s="63">
        <v>2.149294268605646</v>
      </c>
      <c r="D8" s="130">
        <v>0.25</v>
      </c>
      <c r="E8" s="64">
        <v>49.11</v>
      </c>
      <c r="F8" s="65">
        <v>1538196</v>
      </c>
      <c r="G8" s="126">
        <v>18.259849307196198</v>
      </c>
      <c r="H8" s="121">
        <v>571935</v>
      </c>
      <c r="I8" s="125">
        <v>0.48451567588276601</v>
      </c>
      <c r="J8" s="113">
        <v>15176</v>
      </c>
      <c r="K8" s="48">
        <v>3749.37743439116</v>
      </c>
      <c r="L8" s="48">
        <v>117438</v>
      </c>
      <c r="M8" s="58">
        <v>77.400000000000006</v>
      </c>
      <c r="N8" s="59">
        <f t="shared" si="0"/>
        <v>3</v>
      </c>
      <c r="O8" s="114">
        <f t="shared" si="1"/>
        <v>0.89486552567237165</v>
      </c>
      <c r="P8" s="59">
        <f t="shared" si="2"/>
        <v>3</v>
      </c>
      <c r="Q8" s="126">
        <v>56.125438988570302</v>
      </c>
      <c r="R8" s="113">
        <v>1757961</v>
      </c>
      <c r="S8" s="124">
        <v>341.66</v>
      </c>
      <c r="T8" s="88">
        <v>702790</v>
      </c>
    </row>
    <row r="9" spans="1:20" s="38" customFormat="1" x14ac:dyDescent="0.25">
      <c r="A9" s="38">
        <v>5</v>
      </c>
      <c r="B9" s="39" t="s">
        <v>33</v>
      </c>
      <c r="C9" s="63">
        <v>1.8628141194876309</v>
      </c>
      <c r="D9" s="130">
        <v>0.81</v>
      </c>
      <c r="E9" s="64">
        <v>36.880000000000003</v>
      </c>
      <c r="F9" s="65">
        <v>962699</v>
      </c>
      <c r="G9" s="126">
        <v>25.6512429616578</v>
      </c>
      <c r="H9" s="121">
        <v>669677</v>
      </c>
      <c r="I9" s="125">
        <v>0.40720879457616699</v>
      </c>
      <c r="J9" s="113">
        <v>10631</v>
      </c>
      <c r="K9" s="48">
        <v>4010.5718772742903</v>
      </c>
      <c r="L9" s="48">
        <v>104704</v>
      </c>
      <c r="M9" s="58">
        <v>45.5</v>
      </c>
      <c r="N9" s="59">
        <f t="shared" si="0"/>
        <v>18</v>
      </c>
      <c r="O9" s="114">
        <f t="shared" si="1"/>
        <v>0.50488997555012227</v>
      </c>
      <c r="P9" s="59">
        <f t="shared" si="2"/>
        <v>18</v>
      </c>
      <c r="Q9" s="126">
        <v>35.268395449496303</v>
      </c>
      <c r="R9" s="113">
        <v>920752</v>
      </c>
      <c r="S9" s="124">
        <v>274.64999999999998</v>
      </c>
      <c r="T9" s="88">
        <v>450974</v>
      </c>
    </row>
    <row r="10" spans="1:20" s="93" customFormat="1" x14ac:dyDescent="0.25">
      <c r="A10" s="93">
        <v>6</v>
      </c>
      <c r="B10" s="94" t="s">
        <v>45</v>
      </c>
      <c r="C10" s="95">
        <v>1.8437486755668573</v>
      </c>
      <c r="D10" s="130">
        <v>0.75</v>
      </c>
      <c r="E10" s="96">
        <v>24.35</v>
      </c>
      <c r="F10" s="97">
        <v>478954</v>
      </c>
      <c r="G10" s="126">
        <v>19.8058973055414</v>
      </c>
      <c r="H10" s="121">
        <v>389582</v>
      </c>
      <c r="I10" s="125">
        <v>0.27102186070157602</v>
      </c>
      <c r="J10" s="113">
        <v>5331</v>
      </c>
      <c r="K10" s="115">
        <v>3655.2109811896298</v>
      </c>
      <c r="L10" s="115">
        <v>71898</v>
      </c>
      <c r="M10" s="98">
        <v>29.1</v>
      </c>
      <c r="N10" s="99">
        <f t="shared" si="0"/>
        <v>28</v>
      </c>
      <c r="O10" s="116">
        <f t="shared" si="1"/>
        <v>0.30440097799511007</v>
      </c>
      <c r="P10" s="99">
        <f t="shared" si="2"/>
        <v>28</v>
      </c>
      <c r="Q10" s="126">
        <v>7.9376207422470797</v>
      </c>
      <c r="R10" s="113">
        <v>156133</v>
      </c>
      <c r="S10" s="124">
        <v>539.64</v>
      </c>
      <c r="T10" s="101">
        <v>761965</v>
      </c>
    </row>
    <row r="11" spans="1:20" s="38" customFormat="1" x14ac:dyDescent="0.25">
      <c r="A11" s="38">
        <v>7</v>
      </c>
      <c r="B11" s="39" t="s">
        <v>8</v>
      </c>
      <c r="C11" s="63">
        <v>2.8386920980926429</v>
      </c>
      <c r="D11" s="130">
        <v>1.02</v>
      </c>
      <c r="E11" s="64">
        <v>475.13</v>
      </c>
      <c r="F11" s="65">
        <v>95702772</v>
      </c>
      <c r="G11" s="126">
        <v>85.967759391926506</v>
      </c>
      <c r="H11" s="121">
        <v>17315884</v>
      </c>
      <c r="I11" s="125">
        <v>0.53918370791816195</v>
      </c>
      <c r="J11" s="113">
        <v>108604</v>
      </c>
      <c r="K11" s="48">
        <v>3982.5938447942899</v>
      </c>
      <c r="L11" s="48">
        <v>802186</v>
      </c>
      <c r="M11" s="58">
        <v>6.3</v>
      </c>
      <c r="N11" s="59">
        <f t="shared" si="0"/>
        <v>42</v>
      </c>
      <c r="O11" s="114">
        <f t="shared" si="1"/>
        <v>2.5672371638141806E-2</v>
      </c>
      <c r="P11" s="59">
        <f t="shared" si="2"/>
        <v>42</v>
      </c>
      <c r="Q11" s="126">
        <v>1640.09279972992</v>
      </c>
      <c r="R11" s="113">
        <v>330352412</v>
      </c>
      <c r="S11" s="124">
        <v>234.12</v>
      </c>
      <c r="T11" s="88">
        <v>353514</v>
      </c>
    </row>
    <row r="12" spans="1:20" s="38" customFormat="1" x14ac:dyDescent="0.25">
      <c r="A12" s="38">
        <v>8</v>
      </c>
      <c r="B12" s="39" t="s">
        <v>30</v>
      </c>
      <c r="C12" s="63">
        <v>1.9955683603981142</v>
      </c>
      <c r="D12" s="130">
        <v>0.56000000000000005</v>
      </c>
      <c r="E12" s="64">
        <v>27.57</v>
      </c>
      <c r="F12" s="65">
        <v>578946</v>
      </c>
      <c r="G12" s="126">
        <v>11.9233773036811</v>
      </c>
      <c r="H12" s="121">
        <v>250379</v>
      </c>
      <c r="I12" s="125">
        <v>0.477165579313301</v>
      </c>
      <c r="J12" s="113">
        <v>10020</v>
      </c>
      <c r="K12" s="48">
        <v>3512.5958378970399</v>
      </c>
      <c r="L12" s="48">
        <v>73761</v>
      </c>
      <c r="M12" s="58">
        <v>55.2</v>
      </c>
      <c r="N12" s="59">
        <f t="shared" si="0"/>
        <v>12</v>
      </c>
      <c r="O12" s="114">
        <f t="shared" si="1"/>
        <v>0.62347188264058684</v>
      </c>
      <c r="P12" s="59">
        <f t="shared" si="2"/>
        <v>12</v>
      </c>
      <c r="Q12" s="126">
        <v>13.7047954664508</v>
      </c>
      <c r="R12" s="113">
        <v>287787</v>
      </c>
      <c r="S12" s="124">
        <v>229.63</v>
      </c>
      <c r="T12" s="88">
        <v>353400</v>
      </c>
    </row>
    <row r="13" spans="1:20" s="38" customFormat="1" x14ac:dyDescent="0.25">
      <c r="A13" s="38">
        <v>9</v>
      </c>
      <c r="B13" s="39" t="s">
        <v>34</v>
      </c>
      <c r="C13" s="63">
        <v>1.8770671769563905</v>
      </c>
      <c r="D13" s="130">
        <v>0.95</v>
      </c>
      <c r="E13" s="64">
        <v>15.23</v>
      </c>
      <c r="F13" s="65">
        <v>792827</v>
      </c>
      <c r="G13" s="126">
        <v>7.1463906439037501</v>
      </c>
      <c r="H13" s="121">
        <v>372134</v>
      </c>
      <c r="I13" s="125">
        <v>0.35651873331668998</v>
      </c>
      <c r="J13" s="113">
        <v>18565</v>
      </c>
      <c r="K13" s="48">
        <v>2967.91043342999</v>
      </c>
      <c r="L13" s="48">
        <v>154548</v>
      </c>
      <c r="M13" s="58">
        <v>56.1</v>
      </c>
      <c r="N13" s="59">
        <f t="shared" si="0"/>
        <v>11</v>
      </c>
      <c r="O13" s="114">
        <f t="shared" si="1"/>
        <v>0.63447432762836187</v>
      </c>
      <c r="P13" s="59">
        <f t="shared" si="2"/>
        <v>11</v>
      </c>
      <c r="Q13" s="126">
        <v>26.4320281143779</v>
      </c>
      <c r="R13" s="113">
        <v>1376395</v>
      </c>
      <c r="S13" s="124">
        <v>261.10000000000002</v>
      </c>
      <c r="T13" s="88">
        <v>692953</v>
      </c>
    </row>
    <row r="14" spans="1:20" s="38" customFormat="1" x14ac:dyDescent="0.25">
      <c r="A14" s="38">
        <v>10</v>
      </c>
      <c r="B14" s="39" t="s">
        <v>49</v>
      </c>
      <c r="C14" s="63">
        <v>1.9960355809356469</v>
      </c>
      <c r="D14" s="130">
        <v>1.1299999999999999</v>
      </c>
      <c r="E14" s="64">
        <v>41.12</v>
      </c>
      <c r="F14" s="65">
        <v>547124</v>
      </c>
      <c r="G14" s="126">
        <v>15.013150973171999</v>
      </c>
      <c r="H14" s="121">
        <v>199780</v>
      </c>
      <c r="I14" s="125">
        <v>0.13962576087773401</v>
      </c>
      <c r="J14" s="113">
        <v>1858</v>
      </c>
      <c r="K14" s="48">
        <v>3295.7090253250199</v>
      </c>
      <c r="L14" s="48">
        <v>43856</v>
      </c>
      <c r="M14" s="58">
        <v>84.5</v>
      </c>
      <c r="N14" s="59">
        <f t="shared" si="0"/>
        <v>2</v>
      </c>
      <c r="O14" s="114">
        <f t="shared" si="1"/>
        <v>0.98166259168704162</v>
      </c>
      <c r="P14" s="59">
        <f t="shared" si="2"/>
        <v>2</v>
      </c>
      <c r="Q14" s="126">
        <v>7.8902833095363301</v>
      </c>
      <c r="R14" s="113">
        <v>104996</v>
      </c>
      <c r="S14" s="124">
        <v>407.11</v>
      </c>
      <c r="T14" s="88">
        <v>626128</v>
      </c>
    </row>
    <row r="15" spans="1:20" s="38" customFormat="1" x14ac:dyDescent="0.25">
      <c r="A15" s="38">
        <v>11</v>
      </c>
      <c r="B15" s="39" t="s">
        <v>16</v>
      </c>
      <c r="C15" s="63">
        <v>2.3821685845261484</v>
      </c>
      <c r="D15" s="130">
        <v>1.34</v>
      </c>
      <c r="E15" s="64">
        <v>249.64</v>
      </c>
      <c r="F15" s="65">
        <v>8963739</v>
      </c>
      <c r="G15" s="126">
        <v>34.994764106277501</v>
      </c>
      <c r="H15" s="121">
        <v>1256522</v>
      </c>
      <c r="I15" s="125">
        <v>0.413524202083217</v>
      </c>
      <c r="J15" s="113">
        <v>14848</v>
      </c>
      <c r="K15" s="48">
        <v>4182.4764663287506</v>
      </c>
      <c r="L15" s="48">
        <v>150176</v>
      </c>
      <c r="M15" s="58">
        <v>18.600000000000001</v>
      </c>
      <c r="N15" s="59">
        <f t="shared" si="0"/>
        <v>38</v>
      </c>
      <c r="O15" s="114">
        <f t="shared" si="1"/>
        <v>0.17603911980440101</v>
      </c>
      <c r="P15" s="59">
        <f t="shared" si="2"/>
        <v>38</v>
      </c>
      <c r="Q15" s="126">
        <v>127.110928535621</v>
      </c>
      <c r="R15" s="113">
        <v>4564045</v>
      </c>
      <c r="S15" s="124">
        <v>257.87</v>
      </c>
      <c r="T15" s="88">
        <v>182317</v>
      </c>
    </row>
    <row r="16" spans="1:20" s="38" customFormat="1" x14ac:dyDescent="0.25">
      <c r="A16" s="38">
        <v>12</v>
      </c>
      <c r="B16" s="39" t="s">
        <v>38</v>
      </c>
      <c r="C16" s="63">
        <v>1.9035151389464953</v>
      </c>
      <c r="D16" s="130">
        <v>0.92</v>
      </c>
      <c r="E16" s="64">
        <v>16.739999999999998</v>
      </c>
      <c r="F16" s="65">
        <v>565758</v>
      </c>
      <c r="G16" s="126">
        <v>15.222554211164701</v>
      </c>
      <c r="H16" s="121">
        <v>514568</v>
      </c>
      <c r="I16" s="125">
        <v>0.36591426796438198</v>
      </c>
      <c r="J16" s="113">
        <v>12369</v>
      </c>
      <c r="K16" s="48">
        <v>3514.3330473626602</v>
      </c>
      <c r="L16" s="48">
        <v>118795</v>
      </c>
      <c r="M16" s="58">
        <v>76.400000000000006</v>
      </c>
      <c r="N16" s="59">
        <f t="shared" si="0"/>
        <v>4</v>
      </c>
      <c r="O16" s="114">
        <f t="shared" si="1"/>
        <v>0.88264058679706603</v>
      </c>
      <c r="P16" s="59">
        <f t="shared" si="2"/>
        <v>4</v>
      </c>
      <c r="Q16" s="126">
        <v>30.953584001420001</v>
      </c>
      <c r="R16" s="113">
        <v>1046324</v>
      </c>
      <c r="S16" s="124">
        <v>331.27</v>
      </c>
      <c r="T16" s="88">
        <v>818578</v>
      </c>
    </row>
    <row r="17" spans="1:20" s="38" customFormat="1" x14ac:dyDescent="0.25">
      <c r="A17" s="38">
        <v>13</v>
      </c>
      <c r="B17" s="39" t="s">
        <v>22</v>
      </c>
      <c r="C17" s="63">
        <v>2.3137070267389181</v>
      </c>
      <c r="D17" s="130">
        <v>0.66</v>
      </c>
      <c r="E17" s="64">
        <v>98.77</v>
      </c>
      <c r="F17" s="65">
        <v>10781226</v>
      </c>
      <c r="G17" s="126">
        <v>17.453964967569402</v>
      </c>
      <c r="H17" s="121">
        <v>1905205</v>
      </c>
      <c r="I17" s="125">
        <v>0.146826560152442</v>
      </c>
      <c r="J17" s="113">
        <v>16027</v>
      </c>
      <c r="K17" s="48">
        <v>4125.7924438418404</v>
      </c>
      <c r="L17" s="48">
        <v>450355</v>
      </c>
      <c r="M17" s="58">
        <v>30.7</v>
      </c>
      <c r="N17" s="59">
        <f t="shared" si="0"/>
        <v>25</v>
      </c>
      <c r="O17" s="114">
        <f t="shared" si="1"/>
        <v>0.32396088019559904</v>
      </c>
      <c r="P17" s="59">
        <f t="shared" si="2"/>
        <v>25</v>
      </c>
      <c r="Q17" s="126">
        <v>41.8671992377881</v>
      </c>
      <c r="R17" s="113">
        <v>4570056</v>
      </c>
      <c r="S17" s="124">
        <v>215.77</v>
      </c>
      <c r="T17" s="88">
        <v>123634</v>
      </c>
    </row>
    <row r="18" spans="1:20" s="38" customFormat="1" x14ac:dyDescent="0.25">
      <c r="A18" s="38">
        <v>14</v>
      </c>
      <c r="B18" s="39" t="s">
        <v>26</v>
      </c>
      <c r="C18" s="63">
        <v>2.035522747815607</v>
      </c>
      <c r="D18" s="130">
        <v>0.8</v>
      </c>
      <c r="E18" s="64">
        <v>33.89</v>
      </c>
      <c r="F18" s="65">
        <v>1511250</v>
      </c>
      <c r="G18" s="126">
        <v>42.967014978921902</v>
      </c>
      <c r="H18" s="121">
        <v>1916157</v>
      </c>
      <c r="I18" s="125">
        <v>0.28471163333034399</v>
      </c>
      <c r="J18" s="113">
        <v>12697</v>
      </c>
      <c r="K18" s="48">
        <v>3653.6236433760896</v>
      </c>
      <c r="L18" s="48">
        <v>162937</v>
      </c>
      <c r="M18" s="58">
        <v>23.3</v>
      </c>
      <c r="N18" s="59">
        <f t="shared" si="0"/>
        <v>32</v>
      </c>
      <c r="O18" s="114">
        <f t="shared" si="1"/>
        <v>0.23349633251833743</v>
      </c>
      <c r="P18" s="59">
        <f t="shared" si="2"/>
        <v>32</v>
      </c>
      <c r="Q18" s="126">
        <v>42.495694681137302</v>
      </c>
      <c r="R18" s="113">
        <v>1895138</v>
      </c>
      <c r="S18" s="124">
        <v>425.65</v>
      </c>
      <c r="T18" s="88">
        <v>1045388</v>
      </c>
    </row>
    <row r="19" spans="1:20" s="38" customFormat="1" x14ac:dyDescent="0.25">
      <c r="A19" s="38">
        <v>15</v>
      </c>
      <c r="B19" s="39" t="s">
        <v>18</v>
      </c>
      <c r="C19" s="63">
        <v>2.1630408849365579</v>
      </c>
      <c r="D19" s="130">
        <v>0.64</v>
      </c>
      <c r="E19" s="64">
        <v>30.45</v>
      </c>
      <c r="F19" s="65">
        <v>506000</v>
      </c>
      <c r="G19" s="126">
        <v>28.2938203261327</v>
      </c>
      <c r="H19" s="121">
        <v>470215</v>
      </c>
      <c r="I19" s="125">
        <v>0.82784764426259105</v>
      </c>
      <c r="J19" s="113">
        <v>13758</v>
      </c>
      <c r="K19" s="48">
        <v>5217.9433178891604</v>
      </c>
      <c r="L19" s="48">
        <v>86717</v>
      </c>
      <c r="M19" s="58">
        <v>68.599999999999994</v>
      </c>
      <c r="N19" s="59">
        <f t="shared" si="0"/>
        <v>6</v>
      </c>
      <c r="O19" s="114">
        <f t="shared" si="1"/>
        <v>0.78728606356968212</v>
      </c>
      <c r="P19" s="59">
        <f t="shared" si="2"/>
        <v>6</v>
      </c>
      <c r="Q19" s="126">
        <v>89.602021782297399</v>
      </c>
      <c r="R19" s="113">
        <v>1489096</v>
      </c>
      <c r="S19" s="124">
        <v>288.87</v>
      </c>
      <c r="T19" s="88">
        <v>233404</v>
      </c>
    </row>
    <row r="20" spans="1:20" s="38" customFormat="1" x14ac:dyDescent="0.25">
      <c r="A20" s="38">
        <v>16</v>
      </c>
      <c r="B20" s="39" t="s">
        <v>20</v>
      </c>
      <c r="C20" s="63">
        <v>2.5839124278401049</v>
      </c>
      <c r="D20" s="130">
        <v>0.72</v>
      </c>
      <c r="E20" s="64">
        <v>32.75</v>
      </c>
      <c r="F20" s="65">
        <v>1479533</v>
      </c>
      <c r="G20" s="126">
        <v>36.756807012883499</v>
      </c>
      <c r="H20" s="121">
        <v>1660452</v>
      </c>
      <c r="I20" s="125">
        <v>0.85925532385885695</v>
      </c>
      <c r="J20" s="113">
        <v>38816</v>
      </c>
      <c r="K20" s="48">
        <v>4344.31310045601</v>
      </c>
      <c r="L20" s="48">
        <v>196250</v>
      </c>
      <c r="M20" s="58">
        <v>22.7</v>
      </c>
      <c r="N20" s="59">
        <f t="shared" si="0"/>
        <v>33</v>
      </c>
      <c r="O20" s="114">
        <f t="shared" si="1"/>
        <v>0.22616136919315405</v>
      </c>
      <c r="P20" s="59">
        <f t="shared" si="2"/>
        <v>33</v>
      </c>
      <c r="Q20" s="126">
        <v>81.210386505512005</v>
      </c>
      <c r="R20" s="113">
        <v>3668598</v>
      </c>
      <c r="S20" s="124">
        <v>244.43</v>
      </c>
      <c r="T20" s="88">
        <v>367379</v>
      </c>
    </row>
    <row r="21" spans="1:20" s="38" customFormat="1" x14ac:dyDescent="0.25">
      <c r="A21" s="38">
        <v>17</v>
      </c>
      <c r="B21" s="39" t="s">
        <v>48</v>
      </c>
      <c r="C21" s="63">
        <v>2.09004452563078</v>
      </c>
      <c r="D21" s="130">
        <v>0.59</v>
      </c>
      <c r="E21" s="64">
        <v>22.42</v>
      </c>
      <c r="F21" s="65">
        <v>542034</v>
      </c>
      <c r="G21" s="126">
        <v>12.3668707595565</v>
      </c>
      <c r="H21" s="121">
        <v>298932</v>
      </c>
      <c r="I21" s="125">
        <v>0.239243753102764</v>
      </c>
      <c r="J21" s="113">
        <v>5783</v>
      </c>
      <c r="K21" s="48">
        <v>2600.77775939103</v>
      </c>
      <c r="L21" s="48">
        <v>62866</v>
      </c>
      <c r="M21" s="58">
        <v>29.7</v>
      </c>
      <c r="N21" s="59">
        <f t="shared" si="0"/>
        <v>27</v>
      </c>
      <c r="O21" s="114">
        <f t="shared" si="1"/>
        <v>0.31173594132029342</v>
      </c>
      <c r="P21" s="59">
        <f t="shared" si="2"/>
        <v>27</v>
      </c>
      <c r="Q21" s="126">
        <v>52.442743670362397</v>
      </c>
      <c r="R21" s="113">
        <v>1267646</v>
      </c>
      <c r="S21" s="124">
        <v>222.33</v>
      </c>
      <c r="T21" s="88">
        <v>283691</v>
      </c>
    </row>
    <row r="22" spans="1:20" s="38" customFormat="1" x14ac:dyDescent="0.25">
      <c r="A22" s="38">
        <v>18</v>
      </c>
      <c r="B22" s="39" t="s">
        <v>12</v>
      </c>
      <c r="C22" s="63">
        <v>2.5006185376661745</v>
      </c>
      <c r="D22" s="130">
        <v>1.45</v>
      </c>
      <c r="E22" s="64">
        <v>115.35</v>
      </c>
      <c r="F22" s="65">
        <v>9654924</v>
      </c>
      <c r="G22" s="126">
        <v>301.73367344500502</v>
      </c>
      <c r="H22" s="121">
        <v>25254505</v>
      </c>
      <c r="I22" s="125">
        <v>0.63635929173934902</v>
      </c>
      <c r="J22" s="113">
        <v>53262</v>
      </c>
      <c r="K22" s="48">
        <v>4412.8414060073101</v>
      </c>
      <c r="L22" s="48">
        <v>369346</v>
      </c>
      <c r="M22" s="58">
        <v>20</v>
      </c>
      <c r="N22" s="59">
        <f t="shared" si="0"/>
        <v>35</v>
      </c>
      <c r="O22" s="114">
        <f t="shared" si="1"/>
        <v>0.19315403422982885</v>
      </c>
      <c r="P22" s="59">
        <f t="shared" si="2"/>
        <v>35</v>
      </c>
      <c r="Q22" s="126">
        <v>458.54734880164398</v>
      </c>
      <c r="R22" s="113">
        <v>38379496</v>
      </c>
      <c r="S22" s="124">
        <v>442.95</v>
      </c>
      <c r="T22" s="88">
        <v>261783</v>
      </c>
    </row>
    <row r="23" spans="1:20" s="38" customFormat="1" x14ac:dyDescent="0.25">
      <c r="A23" s="38">
        <v>19</v>
      </c>
      <c r="B23" s="39" t="s">
        <v>25</v>
      </c>
      <c r="C23" s="63">
        <v>2.3146774345008923</v>
      </c>
      <c r="D23" s="130">
        <v>1.08</v>
      </c>
      <c r="E23" s="64">
        <v>198.49</v>
      </c>
      <c r="F23" s="65">
        <v>11306107</v>
      </c>
      <c r="G23" s="126">
        <v>25.6203609423826</v>
      </c>
      <c r="H23" s="121">
        <v>1459387</v>
      </c>
      <c r="I23" s="125">
        <v>0.276008567114919</v>
      </c>
      <c r="J23" s="113">
        <v>15722</v>
      </c>
      <c r="K23" s="48">
        <v>4120.7471647765205</v>
      </c>
      <c r="L23" s="48">
        <v>234726</v>
      </c>
      <c r="M23" s="58">
        <v>14.5</v>
      </c>
      <c r="N23" s="59">
        <f t="shared" si="0"/>
        <v>40</v>
      </c>
      <c r="O23" s="114">
        <f t="shared" si="1"/>
        <v>0.12591687041564795</v>
      </c>
      <c r="P23" s="59">
        <f t="shared" si="2"/>
        <v>40</v>
      </c>
      <c r="Q23" s="126">
        <v>306.34045504020202</v>
      </c>
      <c r="R23" s="113">
        <v>17449765</v>
      </c>
      <c r="S23" s="124">
        <v>199.11</v>
      </c>
      <c r="T23" s="88">
        <v>344057</v>
      </c>
    </row>
    <row r="24" spans="1:20" s="38" customFormat="1" x14ac:dyDescent="0.25">
      <c r="A24" s="38">
        <v>20</v>
      </c>
      <c r="B24" s="39" t="s">
        <v>35</v>
      </c>
      <c r="C24" s="63">
        <v>1.9857384492121428</v>
      </c>
      <c r="D24" s="130">
        <v>0.98</v>
      </c>
      <c r="E24" s="64">
        <v>36.06</v>
      </c>
      <c r="F24" s="65">
        <v>5834848</v>
      </c>
      <c r="G24" s="126">
        <v>27.4507243331438</v>
      </c>
      <c r="H24" s="121">
        <v>4441637</v>
      </c>
      <c r="I24" s="125">
        <v>0.68069392598452405</v>
      </c>
      <c r="J24" s="113">
        <v>110139</v>
      </c>
      <c r="K24" s="48">
        <v>4428.3886677708806</v>
      </c>
      <c r="L24" s="48">
        <v>716531</v>
      </c>
      <c r="M24" s="58">
        <v>29.8</v>
      </c>
      <c r="N24" s="59">
        <f t="shared" si="0"/>
        <v>26</v>
      </c>
      <c r="O24" s="114">
        <f t="shared" si="1"/>
        <v>0.31295843520782402</v>
      </c>
      <c r="P24" s="59">
        <f t="shared" si="2"/>
        <v>26</v>
      </c>
      <c r="Q24" s="126">
        <v>106.884255024598</v>
      </c>
      <c r="R24" s="113">
        <v>17294300</v>
      </c>
      <c r="S24" s="124">
        <v>968.75</v>
      </c>
      <c r="T24" s="88">
        <v>2738658</v>
      </c>
    </row>
    <row r="25" spans="1:20" s="66" customFormat="1" x14ac:dyDescent="0.25">
      <c r="A25" s="66">
        <v>21</v>
      </c>
      <c r="B25" s="67" t="s">
        <v>43</v>
      </c>
      <c r="C25" s="68">
        <v>2.0006608657341118</v>
      </c>
      <c r="D25" s="130">
        <v>0.88</v>
      </c>
      <c r="E25" s="69">
        <v>22.55</v>
      </c>
      <c r="F25" s="70">
        <v>326034</v>
      </c>
      <c r="G25" s="126">
        <v>17.309033061280999</v>
      </c>
      <c r="H25" s="121">
        <v>250254</v>
      </c>
      <c r="I25" s="125">
        <v>0.16502974131968501</v>
      </c>
      <c r="J25" s="113">
        <v>2386</v>
      </c>
      <c r="K25" s="71">
        <v>3065.1542398672</v>
      </c>
      <c r="L25" s="71">
        <v>44316</v>
      </c>
      <c r="M25" s="60">
        <v>33</v>
      </c>
      <c r="N25" s="61">
        <f t="shared" si="0"/>
        <v>24</v>
      </c>
      <c r="O25" s="117">
        <f t="shared" si="1"/>
        <v>0.35207823960880197</v>
      </c>
      <c r="P25" s="61">
        <f t="shared" si="2"/>
        <v>24</v>
      </c>
      <c r="Q25" s="126">
        <v>3.0863189929450798</v>
      </c>
      <c r="R25" s="113">
        <v>44622</v>
      </c>
      <c r="S25" s="124">
        <v>233.02</v>
      </c>
      <c r="T25" s="88">
        <v>353262</v>
      </c>
    </row>
    <row r="26" spans="1:20" s="38" customFormat="1" x14ac:dyDescent="0.25">
      <c r="A26" s="38">
        <v>22</v>
      </c>
      <c r="B26" s="39" t="s">
        <v>39</v>
      </c>
      <c r="C26" s="63">
        <v>1.9167354559748428</v>
      </c>
      <c r="D26" s="130">
        <v>0.74</v>
      </c>
      <c r="E26" s="64">
        <v>31.43</v>
      </c>
      <c r="F26" s="65">
        <v>509530</v>
      </c>
      <c r="G26" s="126">
        <v>41.0533522481959</v>
      </c>
      <c r="H26" s="121">
        <v>665598</v>
      </c>
      <c r="I26" s="125">
        <v>0.37266391167581597</v>
      </c>
      <c r="J26" s="113">
        <v>6042</v>
      </c>
      <c r="K26" s="48">
        <v>4043.3602664528498</v>
      </c>
      <c r="L26" s="48">
        <v>65555</v>
      </c>
      <c r="M26" s="58">
        <v>48.5</v>
      </c>
      <c r="N26" s="59">
        <f t="shared" si="0"/>
        <v>17</v>
      </c>
      <c r="O26" s="114">
        <f t="shared" si="1"/>
        <v>0.54156479217603914</v>
      </c>
      <c r="P26" s="59">
        <f t="shared" si="2"/>
        <v>17</v>
      </c>
      <c r="Q26" s="126">
        <v>41.102263615617098</v>
      </c>
      <c r="R26" s="113">
        <v>666391</v>
      </c>
      <c r="S26" s="124">
        <v>179.57</v>
      </c>
      <c r="T26" s="88">
        <v>189803</v>
      </c>
    </row>
    <row r="27" spans="1:20" s="38" customFormat="1" x14ac:dyDescent="0.25">
      <c r="A27" s="38">
        <v>23</v>
      </c>
      <c r="B27" s="39" t="s">
        <v>36</v>
      </c>
      <c r="C27" s="63">
        <v>1.8459696969696968</v>
      </c>
      <c r="D27" s="130">
        <v>0.85</v>
      </c>
      <c r="E27" s="64">
        <v>19.02</v>
      </c>
      <c r="F27" s="65">
        <v>978937</v>
      </c>
      <c r="G27" s="126">
        <v>12.121007227791999</v>
      </c>
      <c r="H27" s="121">
        <v>623844</v>
      </c>
      <c r="I27" s="125">
        <v>0.45463200435221901</v>
      </c>
      <c r="J27" s="113">
        <v>23399</v>
      </c>
      <c r="K27" s="48">
        <v>3181.1028211704402</v>
      </c>
      <c r="L27" s="48">
        <v>163725</v>
      </c>
      <c r="M27" s="58">
        <v>38.5</v>
      </c>
      <c r="N27" s="59">
        <f t="shared" si="0"/>
        <v>20</v>
      </c>
      <c r="O27" s="114">
        <f t="shared" si="1"/>
        <v>0.41931540342298285</v>
      </c>
      <c r="P27" s="59">
        <f t="shared" si="2"/>
        <v>20</v>
      </c>
      <c r="Q27" s="126">
        <v>24.432210305432498</v>
      </c>
      <c r="R27" s="113">
        <v>1257477</v>
      </c>
      <c r="S27" s="124">
        <v>304.45999999999998</v>
      </c>
      <c r="T27" s="88">
        <v>686869</v>
      </c>
    </row>
    <row r="28" spans="1:20" s="38" customFormat="1" ht="17.25" customHeight="1" x14ac:dyDescent="0.25">
      <c r="A28" s="38">
        <v>24</v>
      </c>
      <c r="B28" s="39" t="s">
        <v>11</v>
      </c>
      <c r="C28" s="63">
        <v>3.3069854860603529</v>
      </c>
      <c r="D28" s="130">
        <v>0.28999999999999998</v>
      </c>
      <c r="E28" s="64">
        <v>104.64</v>
      </c>
      <c r="F28" s="65">
        <v>3976397</v>
      </c>
      <c r="G28" s="126">
        <v>80.4701965841206</v>
      </c>
      <c r="H28" s="121">
        <v>3057787</v>
      </c>
      <c r="I28" s="125">
        <v>1.4640648438116799</v>
      </c>
      <c r="J28" s="113">
        <v>55633</v>
      </c>
      <c r="K28" s="48">
        <v>5644.1748467064899</v>
      </c>
      <c r="L28" s="48">
        <v>214473</v>
      </c>
      <c r="M28" s="58">
        <v>13.5</v>
      </c>
      <c r="N28" s="59">
        <f t="shared" si="0"/>
        <v>41</v>
      </c>
      <c r="O28" s="114">
        <f t="shared" si="1"/>
        <v>0.11369193154034231</v>
      </c>
      <c r="P28" s="59">
        <f t="shared" si="2"/>
        <v>41</v>
      </c>
      <c r="Q28" s="126">
        <v>242.687307560725</v>
      </c>
      <c r="R28" s="113">
        <v>9221875</v>
      </c>
      <c r="S28" s="124">
        <v>714.43</v>
      </c>
      <c r="T28" s="88">
        <v>1142371</v>
      </c>
    </row>
    <row r="29" spans="1:20" s="38" customFormat="1" ht="17.25" customHeight="1" x14ac:dyDescent="0.25">
      <c r="A29" s="38">
        <v>25</v>
      </c>
      <c r="B29" s="39" t="s">
        <v>15</v>
      </c>
      <c r="C29" s="63">
        <v>2.5363484708063022</v>
      </c>
      <c r="D29" s="130">
        <v>0.82</v>
      </c>
      <c r="E29" s="64">
        <v>241.27</v>
      </c>
      <c r="F29" s="65">
        <v>20697537</v>
      </c>
      <c r="G29" s="126">
        <v>31.866773133145301</v>
      </c>
      <c r="H29" s="121">
        <v>2733723</v>
      </c>
      <c r="I29" s="125">
        <v>0.15610938847830599</v>
      </c>
      <c r="J29" s="113">
        <v>13392</v>
      </c>
      <c r="K29" s="48">
        <v>4498.0766092369404</v>
      </c>
      <c r="L29" s="48">
        <v>385872</v>
      </c>
      <c r="M29" s="58">
        <v>19.100000000000001</v>
      </c>
      <c r="N29" s="59">
        <f t="shared" si="0"/>
        <v>37</v>
      </c>
      <c r="O29" s="114">
        <f t="shared" si="1"/>
        <v>0.18215158924205382</v>
      </c>
      <c r="P29" s="59">
        <f t="shared" si="2"/>
        <v>37</v>
      </c>
      <c r="Q29" s="126">
        <v>141.323257874245</v>
      </c>
      <c r="R29" s="113">
        <v>12123557</v>
      </c>
      <c r="S29" s="124">
        <v>433.48</v>
      </c>
      <c r="T29" s="88">
        <v>476391</v>
      </c>
    </row>
    <row r="30" spans="1:20" s="38" customFormat="1" ht="17.25" customHeight="1" x14ac:dyDescent="0.25">
      <c r="A30" s="38">
        <v>26</v>
      </c>
      <c r="B30" s="39" t="s">
        <v>44</v>
      </c>
      <c r="C30" s="63">
        <v>1.92</v>
      </c>
      <c r="D30" s="130">
        <v>1.06</v>
      </c>
      <c r="E30" s="64">
        <v>19.96</v>
      </c>
      <c r="F30" s="65">
        <v>882221</v>
      </c>
      <c r="G30" s="126">
        <v>13.426150504547699</v>
      </c>
      <c r="H30" s="121">
        <v>593409</v>
      </c>
      <c r="I30" s="125">
        <v>0.36614778949273702</v>
      </c>
      <c r="J30" s="113">
        <v>16183</v>
      </c>
      <c r="K30" s="48">
        <v>3291.07651929952</v>
      </c>
      <c r="L30" s="48">
        <v>145459</v>
      </c>
      <c r="M30" s="58">
        <v>26.7</v>
      </c>
      <c r="N30" s="59">
        <f t="shared" si="0"/>
        <v>29</v>
      </c>
      <c r="O30" s="114">
        <f t="shared" si="1"/>
        <v>0.27506112469437655</v>
      </c>
      <c r="P30" s="59">
        <f t="shared" si="2"/>
        <v>29</v>
      </c>
      <c r="Q30" s="126">
        <v>68.859020770170602</v>
      </c>
      <c r="R30" s="113">
        <v>3043431</v>
      </c>
      <c r="S30" s="124">
        <v>362</v>
      </c>
      <c r="T30" s="88">
        <v>458650</v>
      </c>
    </row>
    <row r="31" spans="1:20" s="38" customFormat="1" ht="17.25" customHeight="1" x14ac:dyDescent="0.25">
      <c r="A31" s="38">
        <v>27</v>
      </c>
      <c r="B31" s="39" t="s">
        <v>37</v>
      </c>
      <c r="C31" s="63">
        <v>2.1050464197076937</v>
      </c>
      <c r="D31" s="130">
        <v>0.96</v>
      </c>
      <c r="E31" s="64">
        <v>73.83</v>
      </c>
      <c r="F31" s="65">
        <v>2239819</v>
      </c>
      <c r="G31" s="126">
        <v>207.98434255199899</v>
      </c>
      <c r="H31" s="121">
        <v>6309621</v>
      </c>
      <c r="I31" s="125">
        <v>0.25078287240003999</v>
      </c>
      <c r="J31" s="113">
        <v>7608</v>
      </c>
      <c r="K31" s="48">
        <v>4185.21936908725</v>
      </c>
      <c r="L31" s="48">
        <v>126967</v>
      </c>
      <c r="M31" s="58">
        <v>25</v>
      </c>
      <c r="N31" s="59">
        <f t="shared" si="0"/>
        <v>30</v>
      </c>
      <c r="O31" s="114">
        <f t="shared" si="1"/>
        <v>0.25427872860635697</v>
      </c>
      <c r="P31" s="59">
        <f t="shared" si="2"/>
        <v>30</v>
      </c>
      <c r="Q31" s="126">
        <v>98.7349441276329</v>
      </c>
      <c r="R31" s="113">
        <v>2995322</v>
      </c>
      <c r="S31" s="124">
        <v>373.88</v>
      </c>
      <c r="T31" s="88">
        <v>84871</v>
      </c>
    </row>
    <row r="32" spans="1:20" s="38" customFormat="1" ht="17.25" customHeight="1" x14ac:dyDescent="0.25">
      <c r="A32" s="38">
        <v>28</v>
      </c>
      <c r="B32" s="39" t="s">
        <v>42</v>
      </c>
      <c r="C32" s="63">
        <v>1.8269803397594959</v>
      </c>
      <c r="D32" s="130">
        <v>0.6</v>
      </c>
      <c r="E32" s="64">
        <v>16.64</v>
      </c>
      <c r="F32" s="65">
        <v>484706</v>
      </c>
      <c r="G32" s="126">
        <v>9.4154738612569897</v>
      </c>
      <c r="H32" s="121">
        <v>274301</v>
      </c>
      <c r="I32" s="125">
        <v>0.48120687879724</v>
      </c>
      <c r="J32" s="113">
        <v>14019</v>
      </c>
      <c r="K32" s="48">
        <v>3495.52054371331</v>
      </c>
      <c r="L32" s="48">
        <v>101835</v>
      </c>
      <c r="M32" s="58">
        <v>51</v>
      </c>
      <c r="N32" s="59">
        <f t="shared" si="0"/>
        <v>14</v>
      </c>
      <c r="O32" s="114">
        <f t="shared" si="1"/>
        <v>0.57212713936430315</v>
      </c>
      <c r="P32" s="59">
        <f t="shared" si="2"/>
        <v>14</v>
      </c>
      <c r="Q32" s="126">
        <v>66.878248034874503</v>
      </c>
      <c r="R32" s="113">
        <v>1948364</v>
      </c>
      <c r="S32" s="124">
        <v>197.31</v>
      </c>
      <c r="T32" s="88">
        <v>244270</v>
      </c>
    </row>
    <row r="33" spans="1:20" s="38" customFormat="1" ht="17.25" customHeight="1" x14ac:dyDescent="0.25">
      <c r="A33" s="38">
        <v>29</v>
      </c>
      <c r="B33" s="39" t="s">
        <v>40</v>
      </c>
      <c r="C33" s="63">
        <v>1.9299360987761289</v>
      </c>
      <c r="D33" s="130">
        <v>0.86</v>
      </c>
      <c r="E33" s="64">
        <v>14.9</v>
      </c>
      <c r="F33" s="65">
        <v>313571</v>
      </c>
      <c r="G33" s="126">
        <v>6.8305849926341304</v>
      </c>
      <c r="H33" s="121">
        <v>143736</v>
      </c>
      <c r="I33" s="125">
        <v>0.20976096564178101</v>
      </c>
      <c r="J33" s="113">
        <v>4414</v>
      </c>
      <c r="K33" s="48">
        <v>3436.6297581143403</v>
      </c>
      <c r="L33" s="48">
        <v>72317</v>
      </c>
      <c r="M33" s="58">
        <v>57.8</v>
      </c>
      <c r="N33" s="59">
        <f t="shared" si="0"/>
        <v>10</v>
      </c>
      <c r="O33" s="114">
        <f t="shared" si="1"/>
        <v>0.65525672371638133</v>
      </c>
      <c r="P33" s="59">
        <f t="shared" si="2"/>
        <v>10</v>
      </c>
      <c r="Q33" s="126">
        <v>25.6954806824122</v>
      </c>
      <c r="R33" s="113">
        <v>540710</v>
      </c>
      <c r="S33" s="124">
        <v>179.52</v>
      </c>
      <c r="T33" s="88">
        <v>238764</v>
      </c>
    </row>
    <row r="34" spans="1:20" s="38" customFormat="1" ht="17.25" customHeight="1" x14ac:dyDescent="0.25">
      <c r="A34" s="38">
        <v>30</v>
      </c>
      <c r="B34" s="39" t="s">
        <v>10</v>
      </c>
      <c r="C34" s="63">
        <v>2.5795964319736728</v>
      </c>
      <c r="D34" s="130">
        <v>1.1000000000000001</v>
      </c>
      <c r="E34" s="64">
        <v>180.07</v>
      </c>
      <c r="F34" s="65">
        <v>49305209</v>
      </c>
      <c r="G34" s="126">
        <v>95.927393583024397</v>
      </c>
      <c r="H34" s="121">
        <v>26265400</v>
      </c>
      <c r="I34" s="125">
        <v>8.7219006227059401E-2</v>
      </c>
      <c r="J34" s="113">
        <v>23881</v>
      </c>
      <c r="K34" s="48">
        <v>4615.9456547542995</v>
      </c>
      <c r="L34" s="48">
        <v>1263869</v>
      </c>
      <c r="M34" s="58">
        <v>5.6</v>
      </c>
      <c r="N34" s="59">
        <f t="shared" si="0"/>
        <v>44</v>
      </c>
      <c r="O34" s="114">
        <f t="shared" si="1"/>
        <v>1.7114914425427868E-2</v>
      </c>
      <c r="P34" s="59">
        <f t="shared" si="2"/>
        <v>44</v>
      </c>
      <c r="Q34" s="126">
        <v>949.65127371669598</v>
      </c>
      <c r="R34" s="113">
        <v>260019267</v>
      </c>
      <c r="S34" s="124">
        <v>561.16999999999996</v>
      </c>
      <c r="T34" s="88">
        <v>997756</v>
      </c>
    </row>
    <row r="35" spans="1:20" s="38" customFormat="1" ht="17.25" customHeight="1" x14ac:dyDescent="0.25">
      <c r="A35" s="38">
        <v>31</v>
      </c>
      <c r="B35" s="39" t="s">
        <v>14</v>
      </c>
      <c r="C35" s="63">
        <v>2.5544534412955464</v>
      </c>
      <c r="D35" s="130">
        <v>0.59</v>
      </c>
      <c r="E35" s="64">
        <v>325.27</v>
      </c>
      <c r="F35" s="65">
        <v>4451285</v>
      </c>
      <c r="G35" s="126">
        <v>54.659188892948499</v>
      </c>
      <c r="H35" s="121">
        <v>748011</v>
      </c>
      <c r="I35" s="125">
        <v>0.21519912312751199</v>
      </c>
      <c r="J35" s="113">
        <v>2945</v>
      </c>
      <c r="K35" s="48">
        <v>4453.1238582389497</v>
      </c>
      <c r="L35" s="48">
        <v>60941</v>
      </c>
      <c r="M35" s="58">
        <v>4.2</v>
      </c>
      <c r="N35" s="59">
        <f t="shared" si="0"/>
        <v>45</v>
      </c>
      <c r="O35" s="114">
        <f t="shared" si="1"/>
        <v>0</v>
      </c>
      <c r="P35" s="59">
        <f t="shared" si="2"/>
        <v>45</v>
      </c>
      <c r="Q35" s="126">
        <v>547.675337961271</v>
      </c>
      <c r="R35" s="113">
        <v>7494937</v>
      </c>
      <c r="S35" s="124">
        <v>278.67</v>
      </c>
      <c r="T35" s="88">
        <v>330783</v>
      </c>
    </row>
    <row r="36" spans="1:20" s="38" customFormat="1" ht="17.25" customHeight="1" x14ac:dyDescent="0.25">
      <c r="A36" s="38">
        <v>32</v>
      </c>
      <c r="B36" s="39" t="s">
        <v>17</v>
      </c>
      <c r="C36" s="63">
        <v>2.3583930732706451</v>
      </c>
      <c r="D36" s="130">
        <v>1</v>
      </c>
      <c r="E36" s="64">
        <v>226.52</v>
      </c>
      <c r="F36" s="65">
        <v>13405967</v>
      </c>
      <c r="G36" s="126">
        <v>96.061319320063504</v>
      </c>
      <c r="H36" s="121">
        <v>5685101</v>
      </c>
      <c r="I36" s="125">
        <v>0.20393024906221499</v>
      </c>
      <c r="J36" s="113">
        <v>12069</v>
      </c>
      <c r="K36" s="48">
        <v>3827.5320198709101</v>
      </c>
      <c r="L36" s="48">
        <v>226521</v>
      </c>
      <c r="M36" s="58">
        <v>19.7</v>
      </c>
      <c r="N36" s="59">
        <f t="shared" si="0"/>
        <v>36</v>
      </c>
      <c r="O36" s="114">
        <f t="shared" si="1"/>
        <v>0.18948655256723718</v>
      </c>
      <c r="P36" s="59">
        <f t="shared" si="2"/>
        <v>36</v>
      </c>
      <c r="Q36" s="126">
        <v>163.85269169680001</v>
      </c>
      <c r="R36" s="113">
        <v>9697130</v>
      </c>
      <c r="S36" s="124">
        <v>217.44</v>
      </c>
      <c r="T36" s="88">
        <v>329641</v>
      </c>
    </row>
    <row r="37" spans="1:20" s="38" customFormat="1" ht="17.25" customHeight="1" x14ac:dyDescent="0.25">
      <c r="A37" s="38">
        <v>33</v>
      </c>
      <c r="B37" s="39" t="s">
        <v>29</v>
      </c>
      <c r="C37" s="63">
        <v>2.1967553191489362</v>
      </c>
      <c r="D37" s="130">
        <v>0.53</v>
      </c>
      <c r="E37" s="64">
        <v>18.18</v>
      </c>
      <c r="F37" s="65">
        <v>549607</v>
      </c>
      <c r="G37" s="126">
        <v>39.1300565607118</v>
      </c>
      <c r="H37" s="121">
        <v>1183019</v>
      </c>
      <c r="I37" s="125">
        <v>1.5514504018787401</v>
      </c>
      <c r="J37" s="113">
        <v>46905</v>
      </c>
      <c r="K37" s="48">
        <v>4592.8621043230896</v>
      </c>
      <c r="L37" s="48">
        <v>138856</v>
      </c>
      <c r="M37" s="58">
        <v>61.2</v>
      </c>
      <c r="N37" s="59">
        <f t="shared" si="0"/>
        <v>8</v>
      </c>
      <c r="O37" s="114">
        <f t="shared" si="1"/>
        <v>0.69682151589242058</v>
      </c>
      <c r="P37" s="59">
        <f t="shared" si="2"/>
        <v>8</v>
      </c>
      <c r="Q37" s="126">
        <v>39.687196110210699</v>
      </c>
      <c r="R37" s="113">
        <v>1199863</v>
      </c>
      <c r="S37" s="124">
        <v>357.38</v>
      </c>
      <c r="T37" s="88">
        <v>764070</v>
      </c>
    </row>
    <row r="38" spans="1:20" s="38" customFormat="1" ht="17.25" customHeight="1" x14ac:dyDescent="0.25">
      <c r="A38" s="38">
        <v>34</v>
      </c>
      <c r="B38" s="39" t="s">
        <v>50</v>
      </c>
      <c r="C38" s="63">
        <v>1.9625860672336979</v>
      </c>
      <c r="D38" s="130">
        <v>1.08</v>
      </c>
      <c r="E38" s="64">
        <v>8.93</v>
      </c>
      <c r="F38" s="65">
        <v>238844</v>
      </c>
      <c r="G38" s="126">
        <v>9.5391834292978395</v>
      </c>
      <c r="H38" s="121">
        <v>255135</v>
      </c>
      <c r="I38" s="125">
        <v>0.315187317729754</v>
      </c>
      <c r="J38" s="113">
        <v>8430</v>
      </c>
      <c r="K38" s="48">
        <v>2778.1724369999301</v>
      </c>
      <c r="L38" s="48">
        <v>74305</v>
      </c>
      <c r="M38" s="58">
        <v>66.3</v>
      </c>
      <c r="N38" s="59">
        <f t="shared" si="0"/>
        <v>7</v>
      </c>
      <c r="O38" s="114">
        <f t="shared" si="1"/>
        <v>0.75916870415647919</v>
      </c>
      <c r="P38" s="59">
        <f t="shared" si="2"/>
        <v>7</v>
      </c>
      <c r="Q38" s="126">
        <v>4.0347715546249896</v>
      </c>
      <c r="R38" s="113">
        <v>107914</v>
      </c>
      <c r="S38" s="124">
        <v>251.59</v>
      </c>
      <c r="T38" s="88">
        <v>289330</v>
      </c>
    </row>
    <row r="39" spans="1:20" s="38" customFormat="1" ht="17.25" customHeight="1" x14ac:dyDescent="0.25">
      <c r="A39" s="38">
        <v>35</v>
      </c>
      <c r="B39" s="39" t="s">
        <v>27</v>
      </c>
      <c r="C39" s="63">
        <v>2.038102992061877</v>
      </c>
      <c r="D39" s="130">
        <v>1.27</v>
      </c>
      <c r="E39" s="64">
        <v>46.59</v>
      </c>
      <c r="F39" s="65">
        <v>1451099</v>
      </c>
      <c r="G39" s="126">
        <v>26.683855638325198</v>
      </c>
      <c r="H39" s="121">
        <v>831042</v>
      </c>
      <c r="I39" s="125">
        <v>0.469014898535834</v>
      </c>
      <c r="J39" s="113">
        <v>14607</v>
      </c>
      <c r="K39" s="48">
        <v>5328.8916003082495</v>
      </c>
      <c r="L39" s="48">
        <v>165963</v>
      </c>
      <c r="M39" s="58">
        <v>73.7</v>
      </c>
      <c r="N39" s="59">
        <f t="shared" si="0"/>
        <v>5</v>
      </c>
      <c r="O39" s="114">
        <f t="shared" si="1"/>
        <v>0.84963325183374083</v>
      </c>
      <c r="P39" s="59">
        <f t="shared" si="2"/>
        <v>5</v>
      </c>
      <c r="Q39" s="126">
        <v>46.582006164911398</v>
      </c>
      <c r="R39" s="113">
        <v>1450750</v>
      </c>
      <c r="S39" s="124">
        <v>404.73</v>
      </c>
      <c r="T39" s="88">
        <v>880291</v>
      </c>
    </row>
    <row r="40" spans="1:20" s="38" customFormat="1" ht="17.25" customHeight="1" x14ac:dyDescent="0.25">
      <c r="A40" s="38">
        <v>36</v>
      </c>
      <c r="B40" s="39" t="s">
        <v>41</v>
      </c>
      <c r="C40" s="63">
        <v>2.4083005120126035</v>
      </c>
      <c r="D40" s="130">
        <v>1.06</v>
      </c>
      <c r="E40" s="64">
        <v>252.56</v>
      </c>
      <c r="F40" s="65">
        <v>9179847</v>
      </c>
      <c r="G40" s="126">
        <v>49.723278399867901</v>
      </c>
      <c r="H40" s="121">
        <v>1807292</v>
      </c>
      <c r="I40" s="125">
        <v>0.21729441219357901</v>
      </c>
      <c r="J40" s="113">
        <v>7898</v>
      </c>
      <c r="K40" s="48">
        <v>3746.4715107161501</v>
      </c>
      <c r="L40" s="48">
        <v>136173</v>
      </c>
      <c r="M40" s="58">
        <v>17.399999999999999</v>
      </c>
      <c r="N40" s="59">
        <f t="shared" si="0"/>
        <v>39</v>
      </c>
      <c r="O40" s="114">
        <f t="shared" si="1"/>
        <v>0.16136919315403422</v>
      </c>
      <c r="P40" s="59">
        <f t="shared" si="2"/>
        <v>39</v>
      </c>
      <c r="Q40" s="126">
        <v>78.610284205023802</v>
      </c>
      <c r="R40" s="113">
        <v>2857248</v>
      </c>
      <c r="S40" s="124">
        <v>187.97</v>
      </c>
      <c r="T40" s="88">
        <v>246802</v>
      </c>
    </row>
    <row r="41" spans="1:20" s="38" customFormat="1" ht="17.25" customHeight="1" x14ac:dyDescent="0.25">
      <c r="A41" s="38">
        <v>37</v>
      </c>
      <c r="B41" s="39" t="s">
        <v>51</v>
      </c>
      <c r="C41" s="63">
        <v>1.8921280788177339</v>
      </c>
      <c r="D41" s="130">
        <v>0.79</v>
      </c>
      <c r="E41" s="64">
        <v>12.55</v>
      </c>
      <c r="F41" s="65">
        <v>249150</v>
      </c>
      <c r="G41" s="126">
        <v>11.019642407454</v>
      </c>
      <c r="H41" s="121">
        <v>218795</v>
      </c>
      <c r="I41" s="125">
        <v>0.24945857466633101</v>
      </c>
      <c r="J41" s="113">
        <v>4953</v>
      </c>
      <c r="K41" s="48">
        <v>3306.8244774615996</v>
      </c>
      <c r="L41" s="48">
        <v>65657</v>
      </c>
      <c r="M41" s="58">
        <v>58.5</v>
      </c>
      <c r="N41" s="59">
        <f t="shared" si="0"/>
        <v>9</v>
      </c>
      <c r="O41" s="114">
        <f t="shared" si="1"/>
        <v>0.66381418092909539</v>
      </c>
      <c r="P41" s="59">
        <f t="shared" si="2"/>
        <v>9</v>
      </c>
      <c r="Q41" s="126">
        <v>4.0998237219843903</v>
      </c>
      <c r="R41" s="113">
        <v>81402</v>
      </c>
      <c r="S41" s="124">
        <v>151.47</v>
      </c>
      <c r="T41" s="88">
        <v>142385</v>
      </c>
    </row>
    <row r="42" spans="1:20" s="38" customFormat="1" ht="17.25" customHeight="1" x14ac:dyDescent="0.25">
      <c r="A42" s="38">
        <v>38</v>
      </c>
      <c r="B42" s="39" t="s">
        <v>47</v>
      </c>
      <c r="C42" s="63">
        <v>1.8829995017438965</v>
      </c>
      <c r="D42" s="130">
        <v>1.1299999999999999</v>
      </c>
      <c r="E42" s="64">
        <v>19.12</v>
      </c>
      <c r="F42" s="65">
        <v>452677</v>
      </c>
      <c r="G42" s="126">
        <v>10.8298555377207</v>
      </c>
      <c r="H42" s="121">
        <v>256386</v>
      </c>
      <c r="I42" s="125">
        <v>0.27388696460251799</v>
      </c>
      <c r="J42" s="113">
        <v>6484</v>
      </c>
      <c r="K42" s="48">
        <v>3440.1875475204902</v>
      </c>
      <c r="L42" s="48">
        <v>81443</v>
      </c>
      <c r="M42" s="58">
        <v>86</v>
      </c>
      <c r="N42" s="59">
        <f t="shared" si="0"/>
        <v>1</v>
      </c>
      <c r="O42" s="114">
        <f t="shared" si="1"/>
        <v>1</v>
      </c>
      <c r="P42" s="59">
        <f t="shared" si="2"/>
        <v>1</v>
      </c>
      <c r="Q42" s="126">
        <v>6.9349074934527302</v>
      </c>
      <c r="R42" s="113">
        <v>164177</v>
      </c>
      <c r="S42" s="124">
        <v>229.02</v>
      </c>
      <c r="T42" s="88">
        <v>209551</v>
      </c>
    </row>
    <row r="43" spans="1:20" s="38" customFormat="1" ht="17.25" customHeight="1" x14ac:dyDescent="0.25">
      <c r="A43" s="38">
        <v>39</v>
      </c>
      <c r="B43" s="39" t="s">
        <v>9</v>
      </c>
      <c r="C43" s="63">
        <v>2.6915128345166575</v>
      </c>
      <c r="D43" s="130">
        <v>0.79</v>
      </c>
      <c r="E43" s="64">
        <v>122.42</v>
      </c>
      <c r="F43" s="65">
        <v>4657464</v>
      </c>
      <c r="G43" s="126">
        <v>44.8194769352083</v>
      </c>
      <c r="H43" s="121">
        <v>1705157</v>
      </c>
      <c r="I43" s="125">
        <v>1.3419371796556701</v>
      </c>
      <c r="J43" s="113">
        <v>51054</v>
      </c>
      <c r="K43" s="48">
        <v>3416.0073597056103</v>
      </c>
      <c r="L43" s="48">
        <v>129962</v>
      </c>
      <c r="M43" s="58">
        <v>44.8</v>
      </c>
      <c r="N43" s="59">
        <f t="shared" si="0"/>
        <v>19</v>
      </c>
      <c r="O43" s="114">
        <f t="shared" si="1"/>
        <v>0.49633251833740827</v>
      </c>
      <c r="P43" s="59">
        <f t="shared" si="2"/>
        <v>19</v>
      </c>
      <c r="Q43" s="126">
        <v>470.38641082928098</v>
      </c>
      <c r="R43" s="113">
        <v>17895851</v>
      </c>
      <c r="S43" s="124">
        <v>1544.16</v>
      </c>
      <c r="T43" s="88">
        <v>6846798</v>
      </c>
    </row>
    <row r="44" spans="1:20" s="38" customFormat="1" x14ac:dyDescent="0.25">
      <c r="A44" s="38">
        <v>40</v>
      </c>
      <c r="B44" s="39" t="s">
        <v>28</v>
      </c>
      <c r="C44" s="63">
        <v>2.0433389367514185</v>
      </c>
      <c r="D44" s="130">
        <v>1.55</v>
      </c>
      <c r="E44" s="64">
        <v>25.49</v>
      </c>
      <c r="F44" s="65">
        <v>359505</v>
      </c>
      <c r="G44" s="126">
        <v>12.5974191718661</v>
      </c>
      <c r="H44" s="121">
        <v>177674</v>
      </c>
      <c r="I44" s="125">
        <v>0.30388542257515599</v>
      </c>
      <c r="J44" s="113">
        <v>4286</v>
      </c>
      <c r="K44" s="48">
        <v>5592.8814520703299</v>
      </c>
      <c r="L44" s="48">
        <v>78882</v>
      </c>
      <c r="M44" s="58">
        <v>55.1</v>
      </c>
      <c r="N44" s="59">
        <f t="shared" si="0"/>
        <v>13</v>
      </c>
      <c r="O44" s="114">
        <f t="shared" si="1"/>
        <v>0.62224938875305624</v>
      </c>
      <c r="P44" s="59">
        <f t="shared" si="2"/>
        <v>13</v>
      </c>
      <c r="Q44" s="126">
        <v>59.902793533749303</v>
      </c>
      <c r="R44" s="113">
        <v>844869</v>
      </c>
      <c r="S44" s="124">
        <v>399.93</v>
      </c>
      <c r="T44" s="88">
        <v>411928</v>
      </c>
    </row>
    <row r="45" spans="1:20" s="38" customFormat="1" x14ac:dyDescent="0.25">
      <c r="A45" s="38">
        <v>41</v>
      </c>
      <c r="B45" s="39" t="s">
        <v>32</v>
      </c>
      <c r="C45" s="63">
        <v>2.2541956567573265</v>
      </c>
      <c r="D45" s="130">
        <v>0.8</v>
      </c>
      <c r="E45" s="64">
        <v>300.89999999999998</v>
      </c>
      <c r="F45" s="65">
        <v>5999704</v>
      </c>
      <c r="G45" s="126">
        <v>19.322383268970398</v>
      </c>
      <c r="H45" s="121">
        <v>385269</v>
      </c>
      <c r="I45" s="125">
        <v>0.28777772205225899</v>
      </c>
      <c r="J45" s="113">
        <v>5738</v>
      </c>
      <c r="K45" s="48">
        <v>3882.2909875119099</v>
      </c>
      <c r="L45" s="48">
        <v>77409</v>
      </c>
      <c r="M45" s="58">
        <v>37.5</v>
      </c>
      <c r="N45" s="59">
        <f t="shared" si="0"/>
        <v>21</v>
      </c>
      <c r="O45" s="114">
        <f t="shared" si="1"/>
        <v>0.40709046454767722</v>
      </c>
      <c r="P45" s="59">
        <f t="shared" si="2"/>
        <v>21</v>
      </c>
      <c r="Q45" s="126">
        <v>163.40719193540301</v>
      </c>
      <c r="R45" s="113">
        <v>3258176</v>
      </c>
      <c r="S45" s="124">
        <v>151.38999999999999</v>
      </c>
      <c r="T45" s="88">
        <v>64796</v>
      </c>
    </row>
    <row r="46" spans="1:20" s="38" customFormat="1" x14ac:dyDescent="0.25">
      <c r="A46" s="38">
        <v>42</v>
      </c>
      <c r="B46" s="39" t="s">
        <v>19</v>
      </c>
      <c r="C46" s="63">
        <v>1.9123617729029938</v>
      </c>
      <c r="D46" s="130">
        <v>1.1200000000000001</v>
      </c>
      <c r="E46" s="64">
        <v>28.05</v>
      </c>
      <c r="F46" s="65">
        <v>2230514</v>
      </c>
      <c r="G46" s="126">
        <v>9.3394242740546005</v>
      </c>
      <c r="H46" s="121">
        <v>742643</v>
      </c>
      <c r="I46" s="125">
        <v>0.179722575046845</v>
      </c>
      <c r="J46" s="113">
        <v>14291</v>
      </c>
      <c r="K46" s="48">
        <v>3611.7182489278998</v>
      </c>
      <c r="L46" s="48">
        <v>287193</v>
      </c>
      <c r="M46" s="58">
        <v>49.9</v>
      </c>
      <c r="N46" s="59">
        <f t="shared" si="0"/>
        <v>16</v>
      </c>
      <c r="O46" s="114">
        <f t="shared" si="1"/>
        <v>0.55867970660146693</v>
      </c>
      <c r="P46" s="59">
        <f t="shared" si="2"/>
        <v>16</v>
      </c>
      <c r="Q46" s="126">
        <v>81.544977803488607</v>
      </c>
      <c r="R46" s="113">
        <v>6484212</v>
      </c>
      <c r="S46" s="124">
        <v>274.18</v>
      </c>
      <c r="T46" s="88">
        <v>393170</v>
      </c>
    </row>
    <row r="47" spans="1:20" s="38" customFormat="1" x14ac:dyDescent="0.25">
      <c r="A47" s="38">
        <v>43</v>
      </c>
      <c r="B47" s="39" t="s">
        <v>31</v>
      </c>
      <c r="C47" s="63">
        <v>2.1690417203448615</v>
      </c>
      <c r="D47" s="130">
        <v>0.87</v>
      </c>
      <c r="E47" s="64">
        <v>68.38</v>
      </c>
      <c r="F47" s="65">
        <v>1450707</v>
      </c>
      <c r="G47" s="126">
        <v>11.092344678042799</v>
      </c>
      <c r="H47" s="121">
        <v>235313</v>
      </c>
      <c r="I47" s="125">
        <v>0.38705571792212701</v>
      </c>
      <c r="J47" s="113">
        <v>8211</v>
      </c>
      <c r="K47" s="48">
        <v>4404.6384463090399</v>
      </c>
      <c r="L47" s="48">
        <v>93440</v>
      </c>
      <c r="M47" s="58">
        <v>50.6</v>
      </c>
      <c r="N47" s="59">
        <f t="shared" si="0"/>
        <v>15</v>
      </c>
      <c r="O47" s="114">
        <f t="shared" si="1"/>
        <v>0.56723716381418088</v>
      </c>
      <c r="P47" s="59">
        <f t="shared" si="2"/>
        <v>15</v>
      </c>
      <c r="Q47" s="126">
        <v>91.801310455359697</v>
      </c>
      <c r="R47" s="113">
        <v>1947473</v>
      </c>
      <c r="S47" s="124">
        <v>413.64</v>
      </c>
      <c r="T47" s="88">
        <v>217987</v>
      </c>
    </row>
    <row r="48" spans="1:20" s="38" customFormat="1" x14ac:dyDescent="0.25">
      <c r="A48" s="38">
        <v>44</v>
      </c>
      <c r="B48" s="39" t="s">
        <v>7</v>
      </c>
      <c r="C48" s="63">
        <v>2.6766729743677962</v>
      </c>
      <c r="D48" s="130">
        <v>0.56999999999999995</v>
      </c>
      <c r="E48" s="64">
        <v>71.03</v>
      </c>
      <c r="F48" s="65">
        <v>84582255</v>
      </c>
      <c r="G48" s="126">
        <v>32.916664567325903</v>
      </c>
      <c r="H48" s="113">
        <v>39198810</v>
      </c>
      <c r="I48" s="125">
        <v>0.43814838140823797</v>
      </c>
      <c r="J48" s="113">
        <v>521769</v>
      </c>
      <c r="K48" s="48">
        <v>4608.0211613553302</v>
      </c>
      <c r="L48" s="48">
        <v>5487462</v>
      </c>
      <c r="M48" s="58">
        <v>36.9</v>
      </c>
      <c r="N48" s="59">
        <f t="shared" si="0"/>
        <v>22</v>
      </c>
      <c r="O48" s="114">
        <f t="shared" si="1"/>
        <v>0.39975550122249387</v>
      </c>
      <c r="P48" s="59">
        <f t="shared" si="2"/>
        <v>22</v>
      </c>
      <c r="Q48" s="126">
        <v>145.76484695805499</v>
      </c>
      <c r="R48" s="113">
        <v>173584068</v>
      </c>
      <c r="S48" s="99"/>
      <c r="T48" s="62"/>
    </row>
    <row r="49" spans="1:20" s="38" customFormat="1" x14ac:dyDescent="0.25">
      <c r="A49" s="38">
        <v>45</v>
      </c>
      <c r="B49" s="39" t="s">
        <v>13</v>
      </c>
      <c r="C49" s="63">
        <v>2.3473294279807031</v>
      </c>
      <c r="D49" s="130">
        <v>0.75</v>
      </c>
      <c r="E49" s="72">
        <v>58.49</v>
      </c>
      <c r="F49" s="65">
        <v>30532383</v>
      </c>
      <c r="G49" s="126">
        <v>32.120630669976698</v>
      </c>
      <c r="H49" s="113">
        <v>16768511</v>
      </c>
      <c r="I49" s="125">
        <v>0.35577954517592297</v>
      </c>
      <c r="J49" s="113">
        <v>185734</v>
      </c>
      <c r="K49" s="48">
        <v>3324.9203138408698</v>
      </c>
      <c r="L49" s="48">
        <v>1735768</v>
      </c>
      <c r="M49" s="58">
        <v>24.6</v>
      </c>
      <c r="N49" s="59">
        <f t="shared" si="0"/>
        <v>31</v>
      </c>
      <c r="O49" s="114">
        <f t="shared" si="1"/>
        <v>0.24938875305623476</v>
      </c>
      <c r="P49" s="59">
        <f t="shared" si="2"/>
        <v>31</v>
      </c>
      <c r="Q49" s="126">
        <v>228.95416704977299</v>
      </c>
      <c r="R49" s="113">
        <v>119525065</v>
      </c>
      <c r="S49" s="99"/>
      <c r="T49" s="62"/>
    </row>
    <row r="50" spans="1:20" s="38" customFormat="1" x14ac:dyDescent="0.25">
      <c r="B50" s="40"/>
      <c r="C50" s="75"/>
      <c r="D50" s="75"/>
      <c r="E50" s="75"/>
      <c r="F50" s="75"/>
      <c r="G50" s="75"/>
      <c r="H50" s="75">
        <f>SUM(H5:H49)</f>
        <v>174198971</v>
      </c>
      <c r="I50" s="75"/>
      <c r="J50" s="75"/>
      <c r="K50" s="75"/>
      <c r="L50" s="75"/>
      <c r="M50" s="76"/>
      <c r="N50" s="77"/>
      <c r="O50" s="78"/>
      <c r="P50" s="77"/>
      <c r="Q50" s="92"/>
      <c r="R50" s="92"/>
      <c r="S50" s="79"/>
      <c r="T50" s="79"/>
    </row>
    <row r="51" spans="1:20" s="38" customFormat="1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20" s="38" customFormat="1" x14ac:dyDescent="0.25"/>
    <row r="53" spans="1:20" s="38" customFormat="1" x14ac:dyDescent="0.25"/>
    <row r="54" spans="1:20" s="38" customFormat="1" x14ac:dyDescent="0.25"/>
    <row r="55" spans="1:20" s="38" customFormat="1" x14ac:dyDescent="0.25"/>
    <row r="56" spans="1:20" s="38" customFormat="1" x14ac:dyDescent="0.25"/>
    <row r="57" spans="1:20" s="38" customFormat="1" x14ac:dyDescent="0.25"/>
    <row r="58" spans="1:20" s="38" customFormat="1" x14ac:dyDescent="0.25"/>
    <row r="59" spans="1:20" s="38" customFormat="1" x14ac:dyDescent="0.25"/>
    <row r="60" spans="1:20" s="38" customFormat="1" x14ac:dyDescent="0.25"/>
    <row r="61" spans="1:20" s="38" customFormat="1" x14ac:dyDescent="0.25"/>
    <row r="62" spans="1:20" s="38" customFormat="1" x14ac:dyDescent="0.25"/>
    <row r="63" spans="1:20" s="38" customFormat="1" x14ac:dyDescent="0.25"/>
    <row r="64" spans="1:20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  <row r="560" s="38" customFormat="1" x14ac:dyDescent="0.25"/>
    <row r="561" s="38" customFormat="1" x14ac:dyDescent="0.25"/>
    <row r="562" s="38" customFormat="1" x14ac:dyDescent="0.25"/>
    <row r="563" s="38" customFormat="1" x14ac:dyDescent="0.25"/>
    <row r="564" s="38" customFormat="1" x14ac:dyDescent="0.25"/>
    <row r="565" s="38" customFormat="1" x14ac:dyDescent="0.25"/>
    <row r="566" s="38" customFormat="1" x14ac:dyDescent="0.25"/>
    <row r="567" s="38" customFormat="1" x14ac:dyDescent="0.25"/>
    <row r="568" s="38" customFormat="1" x14ac:dyDescent="0.25"/>
    <row r="569" s="38" customFormat="1" x14ac:dyDescent="0.25"/>
    <row r="570" s="38" customFormat="1" x14ac:dyDescent="0.25"/>
    <row r="571" s="38" customFormat="1" x14ac:dyDescent="0.25"/>
    <row r="572" s="38" customFormat="1" x14ac:dyDescent="0.25"/>
    <row r="573" s="38" customFormat="1" x14ac:dyDescent="0.25"/>
    <row r="574" s="38" customFormat="1" x14ac:dyDescent="0.25"/>
    <row r="575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5" right="0.25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1"/>
  <sheetViews>
    <sheetView tabSelected="1" topLeftCell="A22" zoomScaleNormal="100" workbookViewId="0">
      <selection activeCell="H46" sqref="H46"/>
    </sheetView>
  </sheetViews>
  <sheetFormatPr defaultColWidth="9.140625" defaultRowHeight="15" x14ac:dyDescent="0.25"/>
  <cols>
    <col min="1" max="1" width="4.42578125" style="41" customWidth="1"/>
    <col min="2" max="2" width="20.140625" style="41" customWidth="1"/>
    <col min="3" max="3" width="40.85546875" style="41" customWidth="1"/>
    <col min="4" max="4" width="24.85546875" style="41" customWidth="1"/>
    <col min="5" max="5" width="15.7109375" style="41" customWidth="1"/>
    <col min="6" max="16384" width="9.140625" style="41"/>
  </cols>
  <sheetData>
    <row r="2" spans="2:5" ht="51.75" customHeight="1" x14ac:dyDescent="0.25">
      <c r="B2" s="135" t="s">
        <v>126</v>
      </c>
      <c r="C2" s="135"/>
      <c r="D2" s="135"/>
      <c r="E2" s="135"/>
    </row>
    <row r="3" spans="2:5" ht="51" x14ac:dyDescent="0.25">
      <c r="B3" s="73" t="s">
        <v>102</v>
      </c>
      <c r="C3" s="54" t="s">
        <v>1</v>
      </c>
      <c r="D3" s="54" t="s">
        <v>127</v>
      </c>
      <c r="E3" s="54" t="s">
        <v>107</v>
      </c>
    </row>
    <row r="4" spans="2:5" ht="15" customHeight="1" x14ac:dyDescent="0.25">
      <c r="B4" s="136" t="s">
        <v>56</v>
      </c>
      <c r="C4" s="136"/>
      <c r="D4" s="136"/>
      <c r="E4" s="136"/>
    </row>
    <row r="5" spans="2:5" x14ac:dyDescent="0.25">
      <c r="B5" s="89">
        <v>1</v>
      </c>
      <c r="C5" s="57" t="s">
        <v>7</v>
      </c>
      <c r="D5" s="74" t="s">
        <v>103</v>
      </c>
      <c r="E5" s="74" t="s">
        <v>103</v>
      </c>
    </row>
    <row r="6" spans="2:5" x14ac:dyDescent="0.25">
      <c r="B6" s="89">
        <v>2</v>
      </c>
      <c r="C6" s="57" t="s">
        <v>8</v>
      </c>
      <c r="D6" s="74" t="s">
        <v>103</v>
      </c>
      <c r="E6" s="74" t="s">
        <v>103</v>
      </c>
    </row>
    <row r="7" spans="2:5" x14ac:dyDescent="0.25">
      <c r="B7" s="89">
        <v>3</v>
      </c>
      <c r="C7" s="57" t="s">
        <v>10</v>
      </c>
      <c r="D7" s="90" t="s">
        <v>103</v>
      </c>
      <c r="E7" s="90" t="s">
        <v>103</v>
      </c>
    </row>
    <row r="8" spans="2:5" x14ac:dyDescent="0.25">
      <c r="B8" s="89">
        <v>4</v>
      </c>
      <c r="C8" s="57" t="s">
        <v>13</v>
      </c>
      <c r="D8" s="90">
        <v>1</v>
      </c>
      <c r="E8" s="90" t="s">
        <v>103</v>
      </c>
    </row>
    <row r="9" spans="2:5" x14ac:dyDescent="0.25">
      <c r="B9" s="89">
        <v>5</v>
      </c>
      <c r="C9" s="57" t="s">
        <v>12</v>
      </c>
      <c r="D9" s="90">
        <v>-1</v>
      </c>
      <c r="E9" s="90" t="s">
        <v>103</v>
      </c>
    </row>
    <row r="10" spans="2:5" x14ac:dyDescent="0.25">
      <c r="B10" s="89">
        <v>6</v>
      </c>
      <c r="C10" s="57" t="s">
        <v>15</v>
      </c>
      <c r="D10" s="90" t="s">
        <v>103</v>
      </c>
      <c r="E10" s="90">
        <v>1</v>
      </c>
    </row>
    <row r="11" spans="2:5" x14ac:dyDescent="0.25">
      <c r="B11" s="89">
        <v>7</v>
      </c>
      <c r="C11" s="57" t="s">
        <v>35</v>
      </c>
      <c r="D11" s="90" t="s">
        <v>103</v>
      </c>
      <c r="E11" s="90">
        <v>3</v>
      </c>
    </row>
    <row r="12" spans="2:5" x14ac:dyDescent="0.25">
      <c r="B12" s="89">
        <v>8</v>
      </c>
      <c r="C12" s="57" t="s">
        <v>24</v>
      </c>
      <c r="D12" s="90" t="s">
        <v>103</v>
      </c>
      <c r="E12" s="90">
        <v>-2</v>
      </c>
    </row>
    <row r="13" spans="2:5" x14ac:dyDescent="0.25">
      <c r="B13" s="89">
        <v>9</v>
      </c>
      <c r="C13" s="57" t="s">
        <v>17</v>
      </c>
      <c r="D13" s="90" t="s">
        <v>103</v>
      </c>
      <c r="E13" s="90">
        <v>-1</v>
      </c>
    </row>
    <row r="14" spans="2:5" x14ac:dyDescent="0.25">
      <c r="B14" s="89">
        <v>10</v>
      </c>
      <c r="C14" s="57" t="s">
        <v>22</v>
      </c>
      <c r="D14" s="102" t="s">
        <v>103</v>
      </c>
      <c r="E14" s="102">
        <v>-1</v>
      </c>
    </row>
    <row r="15" spans="2:5" x14ac:dyDescent="0.25">
      <c r="B15" s="89">
        <v>11</v>
      </c>
      <c r="C15" s="57" t="s">
        <v>25</v>
      </c>
      <c r="D15" s="90" t="s">
        <v>103</v>
      </c>
      <c r="E15" s="90" t="s">
        <v>103</v>
      </c>
    </row>
    <row r="16" spans="2:5" x14ac:dyDescent="0.25">
      <c r="B16" s="89">
        <v>12</v>
      </c>
      <c r="C16" s="57" t="s">
        <v>16</v>
      </c>
      <c r="D16" s="90" t="s">
        <v>103</v>
      </c>
      <c r="E16" s="90">
        <v>1</v>
      </c>
    </row>
    <row r="17" spans="2:5" x14ac:dyDescent="0.25">
      <c r="B17" s="89">
        <v>13</v>
      </c>
      <c r="C17" s="57" t="s">
        <v>26</v>
      </c>
      <c r="D17" s="90" t="s">
        <v>103</v>
      </c>
      <c r="E17" s="90">
        <v>-1</v>
      </c>
    </row>
    <row r="18" spans="2:5" x14ac:dyDescent="0.25">
      <c r="B18" s="89">
        <v>14</v>
      </c>
      <c r="C18" s="57" t="s">
        <v>19</v>
      </c>
      <c r="D18" s="90" t="s">
        <v>103</v>
      </c>
      <c r="E18" s="90" t="s">
        <v>103</v>
      </c>
    </row>
    <row r="19" spans="2:5" x14ac:dyDescent="0.25">
      <c r="B19" s="137" t="s">
        <v>55</v>
      </c>
      <c r="C19" s="137"/>
      <c r="D19" s="137"/>
      <c r="E19" s="137"/>
    </row>
    <row r="20" spans="2:5" x14ac:dyDescent="0.25">
      <c r="B20" s="89">
        <v>1</v>
      </c>
      <c r="C20" s="57" t="s">
        <v>11</v>
      </c>
      <c r="D20" s="90" t="s">
        <v>103</v>
      </c>
      <c r="E20" s="90" t="s">
        <v>103</v>
      </c>
    </row>
    <row r="21" spans="2:5" x14ac:dyDescent="0.25">
      <c r="B21" s="89">
        <v>2</v>
      </c>
      <c r="C21" s="57" t="s">
        <v>37</v>
      </c>
      <c r="D21" s="90" t="s">
        <v>103</v>
      </c>
      <c r="E21" s="90" t="s">
        <v>103</v>
      </c>
    </row>
    <row r="22" spans="2:5" x14ac:dyDescent="0.25">
      <c r="B22" s="89">
        <v>3</v>
      </c>
      <c r="C22" s="57" t="s">
        <v>41</v>
      </c>
      <c r="D22" s="90" t="s">
        <v>103</v>
      </c>
      <c r="E22" s="90" t="s">
        <v>103</v>
      </c>
    </row>
    <row r="23" spans="2:5" x14ac:dyDescent="0.25">
      <c r="B23" s="89">
        <v>4</v>
      </c>
      <c r="C23" s="57" t="s">
        <v>31</v>
      </c>
      <c r="D23" s="90" t="s">
        <v>103</v>
      </c>
      <c r="E23" s="90">
        <v>1</v>
      </c>
    </row>
    <row r="24" spans="2:5" x14ac:dyDescent="0.25">
      <c r="B24" s="89">
        <v>5</v>
      </c>
      <c r="C24" s="57" t="s">
        <v>30</v>
      </c>
      <c r="D24" s="90" t="s">
        <v>103</v>
      </c>
      <c r="E24" s="90">
        <v>4</v>
      </c>
    </row>
    <row r="25" spans="2:5" x14ac:dyDescent="0.25">
      <c r="B25" s="89">
        <v>6</v>
      </c>
      <c r="C25" s="57" t="s">
        <v>27</v>
      </c>
      <c r="D25" s="90" t="s">
        <v>103</v>
      </c>
      <c r="E25" s="90">
        <v>-2</v>
      </c>
    </row>
    <row r="26" spans="2:5" x14ac:dyDescent="0.25">
      <c r="B26" s="89">
        <v>7</v>
      </c>
      <c r="C26" s="57" t="s">
        <v>39</v>
      </c>
      <c r="D26" s="90">
        <v>2</v>
      </c>
      <c r="E26" s="90" t="s">
        <v>103</v>
      </c>
    </row>
    <row r="27" spans="2:5" x14ac:dyDescent="0.25">
      <c r="B27" s="89">
        <v>8</v>
      </c>
      <c r="C27" s="57" t="s">
        <v>33</v>
      </c>
      <c r="D27" s="90">
        <v>3</v>
      </c>
      <c r="E27" s="90">
        <v>6</v>
      </c>
    </row>
    <row r="28" spans="2:5" x14ac:dyDescent="0.25">
      <c r="B28" s="89">
        <v>9</v>
      </c>
      <c r="C28" s="57" t="s">
        <v>42</v>
      </c>
      <c r="D28" s="102">
        <v>-1</v>
      </c>
      <c r="E28" s="90">
        <v>-3</v>
      </c>
    </row>
    <row r="29" spans="2:5" x14ac:dyDescent="0.25">
      <c r="B29" s="89">
        <v>10</v>
      </c>
      <c r="C29" s="57" t="s">
        <v>23</v>
      </c>
      <c r="D29" s="90">
        <v>-3</v>
      </c>
      <c r="E29" s="90">
        <v>-2</v>
      </c>
    </row>
    <row r="30" spans="2:5" x14ac:dyDescent="0.25">
      <c r="B30" s="89">
        <v>11</v>
      </c>
      <c r="C30" s="57" t="s">
        <v>38</v>
      </c>
      <c r="D30" s="90">
        <v>1</v>
      </c>
      <c r="E30" s="90">
        <v>2</v>
      </c>
    </row>
    <row r="31" spans="2:5" x14ac:dyDescent="0.25">
      <c r="B31" s="89">
        <v>12</v>
      </c>
      <c r="C31" s="57" t="s">
        <v>36</v>
      </c>
      <c r="D31" s="90">
        <v>-2</v>
      </c>
      <c r="E31" s="90">
        <v>-1</v>
      </c>
    </row>
    <row r="32" spans="2:5" x14ac:dyDescent="0.25">
      <c r="B32" s="89">
        <v>13</v>
      </c>
      <c r="C32" s="57" t="s">
        <v>44</v>
      </c>
      <c r="D32" s="90" t="s">
        <v>103</v>
      </c>
      <c r="E32" s="90">
        <v>-3</v>
      </c>
    </row>
    <row r="33" spans="2:5" x14ac:dyDescent="0.25">
      <c r="B33" s="89">
        <v>14</v>
      </c>
      <c r="C33" s="57" t="s">
        <v>51</v>
      </c>
      <c r="D33" s="90">
        <v>4</v>
      </c>
      <c r="E33" s="90">
        <v>3</v>
      </c>
    </row>
    <row r="34" spans="2:5" x14ac:dyDescent="0.25">
      <c r="B34" s="89">
        <v>15</v>
      </c>
      <c r="C34" s="57" t="s">
        <v>34</v>
      </c>
      <c r="D34" s="90">
        <v>-1</v>
      </c>
      <c r="E34" s="90">
        <v>-3</v>
      </c>
    </row>
    <row r="35" spans="2:5" x14ac:dyDescent="0.25">
      <c r="B35" s="89">
        <v>16</v>
      </c>
      <c r="C35" s="57" t="s">
        <v>46</v>
      </c>
      <c r="D35" s="90">
        <v>-1</v>
      </c>
      <c r="E35" s="90">
        <v>-1</v>
      </c>
    </row>
    <row r="36" spans="2:5" x14ac:dyDescent="0.25">
      <c r="B36" s="89">
        <v>17</v>
      </c>
      <c r="C36" s="57" t="s">
        <v>47</v>
      </c>
      <c r="D36" s="90" t="s">
        <v>103</v>
      </c>
      <c r="E36" s="90">
        <v>1</v>
      </c>
    </row>
    <row r="37" spans="2:5" x14ac:dyDescent="0.25">
      <c r="B37" s="89">
        <v>18</v>
      </c>
      <c r="C37" s="57" t="s">
        <v>50</v>
      </c>
      <c r="D37" s="90">
        <v>-2</v>
      </c>
      <c r="E37" s="90">
        <v>-2</v>
      </c>
    </row>
    <row r="38" spans="2:5" x14ac:dyDescent="0.25">
      <c r="B38" s="137" t="s">
        <v>57</v>
      </c>
      <c r="C38" s="137"/>
      <c r="D38" s="137"/>
      <c r="E38" s="137"/>
    </row>
    <row r="39" spans="2:5" x14ac:dyDescent="0.25">
      <c r="B39" s="89">
        <v>1</v>
      </c>
      <c r="C39" s="57" t="s">
        <v>9</v>
      </c>
      <c r="D39" s="90" t="s">
        <v>103</v>
      </c>
      <c r="E39" s="90" t="s">
        <v>103</v>
      </c>
    </row>
    <row r="40" spans="2:5" x14ac:dyDescent="0.25">
      <c r="B40" s="89">
        <v>2</v>
      </c>
      <c r="C40" s="57" t="s">
        <v>14</v>
      </c>
      <c r="D40" s="90" t="s">
        <v>103</v>
      </c>
      <c r="E40" s="90" t="s">
        <v>103</v>
      </c>
    </row>
    <row r="41" spans="2:5" x14ac:dyDescent="0.25">
      <c r="B41" s="89">
        <v>3</v>
      </c>
      <c r="C41" s="57" t="s">
        <v>29</v>
      </c>
      <c r="D41" s="90" t="s">
        <v>103</v>
      </c>
      <c r="E41" s="90" t="s">
        <v>103</v>
      </c>
    </row>
    <row r="42" spans="2:5" x14ac:dyDescent="0.25">
      <c r="B42" s="89">
        <v>4</v>
      </c>
      <c r="C42" s="57" t="s">
        <v>20</v>
      </c>
      <c r="D42" s="90" t="s">
        <v>103</v>
      </c>
      <c r="E42" s="90">
        <v>1</v>
      </c>
    </row>
    <row r="43" spans="2:5" x14ac:dyDescent="0.25">
      <c r="B43" s="89">
        <v>5</v>
      </c>
      <c r="C43" s="57" t="s">
        <v>18</v>
      </c>
      <c r="D43" s="90" t="s">
        <v>103</v>
      </c>
      <c r="E43" s="90">
        <v>2</v>
      </c>
    </row>
    <row r="44" spans="2:5" x14ac:dyDescent="0.25">
      <c r="B44" s="89">
        <v>6</v>
      </c>
      <c r="C44" s="57" t="s">
        <v>21</v>
      </c>
      <c r="D44" s="90" t="s">
        <v>103</v>
      </c>
      <c r="E44" s="90" t="s">
        <v>103</v>
      </c>
    </row>
    <row r="45" spans="2:5" x14ac:dyDescent="0.25">
      <c r="B45" s="89">
        <v>7</v>
      </c>
      <c r="C45" s="57" t="s">
        <v>32</v>
      </c>
      <c r="D45" s="90" t="s">
        <v>103</v>
      </c>
      <c r="E45" s="90">
        <v>2</v>
      </c>
    </row>
    <row r="46" spans="2:5" x14ac:dyDescent="0.25">
      <c r="B46" s="89">
        <v>8</v>
      </c>
      <c r="C46" s="57" t="s">
        <v>45</v>
      </c>
      <c r="D46" s="90" t="s">
        <v>103</v>
      </c>
      <c r="E46" s="90">
        <v>4</v>
      </c>
    </row>
    <row r="47" spans="2:5" x14ac:dyDescent="0.25">
      <c r="B47" s="89">
        <v>9</v>
      </c>
      <c r="C47" s="57" t="s">
        <v>48</v>
      </c>
      <c r="D47" s="90" t="s">
        <v>103</v>
      </c>
      <c r="E47" s="90">
        <v>4</v>
      </c>
    </row>
    <row r="48" spans="2:5" x14ac:dyDescent="0.25">
      <c r="B48" s="89">
        <v>10</v>
      </c>
      <c r="C48" s="57" t="s">
        <v>28</v>
      </c>
      <c r="D48" s="102">
        <v>3</v>
      </c>
      <c r="E48" s="102">
        <v>-6</v>
      </c>
    </row>
    <row r="49" spans="2:5" x14ac:dyDescent="0.25">
      <c r="B49" s="89">
        <v>11</v>
      </c>
      <c r="C49" s="57" t="s">
        <v>40</v>
      </c>
      <c r="D49" s="90">
        <v>-1</v>
      </c>
      <c r="E49" s="90" t="s">
        <v>103</v>
      </c>
    </row>
    <row r="50" spans="2:5" x14ac:dyDescent="0.25">
      <c r="B50" s="89">
        <v>12</v>
      </c>
      <c r="C50" s="57" t="s">
        <v>43</v>
      </c>
      <c r="D50" s="90">
        <v>-1</v>
      </c>
      <c r="E50" s="90">
        <v>-4</v>
      </c>
    </row>
    <row r="51" spans="2:5" x14ac:dyDescent="0.25">
      <c r="B51" s="89">
        <v>13</v>
      </c>
      <c r="C51" s="57" t="s">
        <v>49</v>
      </c>
      <c r="D51" s="90">
        <v>-1</v>
      </c>
      <c r="E51" s="90">
        <v>-3</v>
      </c>
    </row>
  </sheetData>
  <mergeCells count="4">
    <mergeCell ref="B2:E2"/>
    <mergeCell ref="B4:E4"/>
    <mergeCell ref="B19:E19"/>
    <mergeCell ref="B38:E38"/>
  </mergeCells>
  <conditionalFormatting sqref="D23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20:E2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50:E50 D39:E39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50:E50 D45:D46 D41:D43 D39:E40 D51 D48:D4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6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5:E5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B1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E1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51 D41:D49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9:E5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7:D18 D6:D12 D5:E5 D14:D15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7:D18 D7:D15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7:E18 D5:E15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B17:B18 B5:B15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:E21 D31:D37 D23:D2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0:E37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D37">
    <cfRule type="iconSet" priority="30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рейтинг</vt:lpstr>
      <vt:lpstr>Итоговый (новый)</vt:lpstr>
      <vt:lpstr>Итоговый (новый) (2)</vt:lpstr>
      <vt:lpstr>Итоговый</vt:lpstr>
      <vt:lpstr>Показатели (2)</vt:lpstr>
      <vt:lpstr>Итоговый (по  группам)</vt:lpstr>
      <vt:lpstr>Итоговый!Область_печати</vt:lpstr>
      <vt:lpstr>'Итоговый (новый)'!Область_печати</vt:lpstr>
      <vt:lpstr>'Итоговый (новый) (2)'!Область_печати</vt:lpstr>
      <vt:lpstr>'Итоговый (по  группам)'!Область_печати</vt:lpstr>
      <vt:lpstr>'Показатели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2014-09-29T13:06:36Z</cp:lastPrinted>
  <dcterms:created xsi:type="dcterms:W3CDTF">2011-04-28T08:11:16Z</dcterms:created>
  <dcterms:modified xsi:type="dcterms:W3CDTF">2014-10-01T10:58:32Z</dcterms:modified>
</cp:coreProperties>
</file>