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445" windowWidth="19230" windowHeight="3375" tabRatio="614" firstSheet="1" activeTab="2"/>
  </bookViews>
  <sheets>
    <sheet name="рейтинг" sheetId="1" state="hidden" r:id="rId1"/>
    <sheet name="Итоговый общий" sheetId="80" r:id="rId2"/>
    <sheet name="Итоговый по группам" sheetId="81" r:id="rId3"/>
    <sheet name="Показатели" sheetId="79" r:id="rId4"/>
  </sheets>
  <definedNames>
    <definedName name="_xlnm._FilterDatabase" localSheetId="1" hidden="1">'Итоговый общий'!$C$5:$C$47</definedName>
    <definedName name="_xlnm.Print_Area" localSheetId="1">'Итоговый общий'!$B$2:$E$49</definedName>
  </definedNames>
  <calcPr calcId="145621"/>
</workbook>
</file>

<file path=xl/calcChain.xml><?xml version="1.0" encoding="utf-8"?>
<calcChain xmlns="http://schemas.openxmlformats.org/spreadsheetml/2006/main">
  <c r="E3" i="79" l="1"/>
  <c r="K3" i="79"/>
  <c r="L50" i="79" l="1"/>
  <c r="G3" i="79" l="1"/>
  <c r="Q3" i="79" l="1"/>
  <c r="I3" i="79"/>
  <c r="E50" i="79" l="1"/>
  <c r="F51" i="79" l="1"/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<sst xmlns="http://schemas.openxmlformats.org/spreadsheetml/2006/main" count="282" uniqueCount="82">
  <si>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</si>
  <si>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</si>
  <si>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</si>
  <si>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</si>
  <si>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</si>
  <si>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</si>
  <si>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</si>
  <si>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</si>
  <si>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</si>
  <si>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</si>
  <si>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</si>
  <si>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</si>
  <si>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</si>
  <si>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</si>
  <si>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</si>
  <si>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</si>
  <si>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</si>
  <si>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</si>
  <si>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</si>
  <si>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</si>
  <si>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</si>
  <si>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</si>
  <si>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</si>
  <si>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</si>
  <si>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</si>
  <si>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</si>
  <si>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</si>
  <si>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</si>
  <si>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</si>
  <si>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</si>
  <si>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</si>
  <si>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</si>
  <si>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</si>
  <si>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</si>
  <si>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</si>
  <si>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</si>
  <si>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</si>
  <si>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</si>
  <si>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</si>
  <si>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</si>
  <si>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</si>
  <si>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</si>
  <si>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</si>
  <si>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</si>
  <si>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</si>
  <si>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</si>
  <si>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</si>
  <si>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</si>
  <si>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</si>
  <si>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</si>
  <si>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</si>
  <si>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</si>
  <si>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>Средняя по РТ</t>
  </si>
  <si>
    <t>ранг</t>
  </si>
  <si>
    <t>нормир. значение ДС, %</t>
  </si>
  <si>
    <t>Доля малых и средних предприятий в общем обороте всех предприятий,% (янв-дек 2012)</t>
  </si>
  <si>
    <t xml:space="preserve">Итоговый рейтинг                         </t>
  </si>
  <si>
    <t xml:space="preserve">    </t>
  </si>
  <si>
    <t>Муниципальные районы с центром - городом республиканского подчинения и городские округа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</si>
  <si>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</si>
  <si>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</si>
  <si>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</si>
  <si>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Изменение к январю-декабрю 2015 г.</t>
  </si>
  <si>
    <t xml:space="preserve">Налог. и неналог. доходы  на душу населения                              (янв-сент 2016), рублей  </t>
  </si>
  <si>
    <t xml:space="preserve">Налог. и неналог. доходы                                (янв-сент 2016), рублей  </t>
  </si>
  <si>
    <t xml:space="preserve">ЗП к МПБ                                                     (янв-сентябрь 2016), раз </t>
  </si>
  <si>
    <t>Инвест. в осн. капитал (без бюдж средств) в расчете на душу  по полному кругу (янв-сентябрь 2016), тыс. рублей</t>
  </si>
  <si>
    <t>Инвест. в осн. капитал (без бюдж средств)  по полному кругу (янв-сентябрь 2016), тыс. рублей</t>
  </si>
  <si>
    <t>Валовая продукция сельского хозяйства на одного работающего в сельском хозяйстве за  янв-сент. 2016 год, тыс. руб</t>
  </si>
  <si>
    <t>Валовая продукция сельского хозяйства за янв-сент. 2016 года (по сельхоз организациям), тыс. руб</t>
  </si>
  <si>
    <t>Добавленная стоимость на душу населения, тыс.руб. янв.-сентябрь 2016</t>
  </si>
  <si>
    <t>Добавленная стоимость тыс.руб. янв.-сентябрь 2016</t>
  </si>
  <si>
    <t>Общая площ. жилых домов, вв. в эксп. в расчете на душу населения (янв.-нояб. 2016), кв.м.</t>
  </si>
  <si>
    <t>Общая площ. жилых домов, вв. в эксп. (янв.-нояб. 2016), кв.м.</t>
  </si>
  <si>
    <t>Отгружено товаров собственного производства по чистым видам экономической деятельности на душу населения  янв.-нояб. 2016, тыс. руб</t>
  </si>
  <si>
    <t>Отгружено товаров собственного производства по чистым видам экономической деятельности, янв.-нояб. 2016, тыс. рублей</t>
  </si>
  <si>
    <t>Ур. безраб. на 01.12.16(%)</t>
  </si>
  <si>
    <t>Рейтинг муниципальных образований Республики Татарстан за январь-ноябрь 2016 года</t>
  </si>
  <si>
    <t xml:space="preserve">Рейтинг социально-экономического развития муниципальных районов и городских округов Республики Татарстан  за январь -ноябрь 2016 года </t>
  </si>
  <si>
    <t>Изменение к январю - октябрю  2016 г.</t>
  </si>
  <si>
    <t xml:space="preserve">Рейтинг социально-экономического развития муниципальных районов и городских округов Республики Татарстан за январь -ноябрь 2016 года </t>
  </si>
  <si>
    <t>Изменение к январю-октябрю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</si>
</sst>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000"/>
  </numFmts>
  <fonts count="5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theme="6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33" borderId="0" applyNumberFormat="0" applyAlignment="0" applyProtection="0"/>
    <xf numFmtId="0" fontId="16" fillId="6" borderId="4" applyNumberFormat="0" applyAlignment="0" applyProtection="0"/>
    <xf numFmtId="0" fontId="17" fillId="0" borderId="5" applyNumberFormat="0" applyFill="0" applyAlignment="0" applyProtection="0"/>
    <xf numFmtId="0" fontId="18" fillId="7" borderId="6" applyNumberFormat="0" applyAlignment="0" applyProtection="0"/>
    <xf numFmtId="0" fontId="19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0" borderId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48" borderId="3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5" borderId="0" applyNumberFormat="0" applyBorder="0" applyAlignment="0" applyProtection="0"/>
    <xf numFmtId="0" fontId="33" fillId="0" borderId="0"/>
    <xf numFmtId="0" fontId="33" fillId="0" borderId="0"/>
    <xf numFmtId="0" fontId="34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6" borderId="31" applyNumberFormat="0" applyAlignment="0" applyProtection="0"/>
    <xf numFmtId="0" fontId="46" fillId="0" borderId="0"/>
    <xf numFmtId="0" fontId="2" fillId="0" borderId="0"/>
    <xf numFmtId="0" fontId="2" fillId="8" borderId="7" applyNumberFormat="0" applyFont="0" applyAlignment="0" applyProtection="0"/>
    <xf numFmtId="0" fontId="46" fillId="0" borderId="0"/>
    <xf numFmtId="0" fontId="46" fillId="0" borderId="0"/>
    <xf numFmtId="0" fontId="46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4" fillId="0" borderId="12" xfId="42" applyBorder="1" applyAlignment="1">
      <alignment horizontal="center" vertical="center" wrapText="1" shrinkToFit="1"/>
    </xf>
    <xf numFmtId="0" fontId="24" fillId="0" borderId="11" xfId="42" applyBorder="1" applyAlignment="1">
      <alignment horizontal="center" vertical="center" wrapText="1" shrinkToFit="1"/>
    </xf>
    <xf numFmtId="0" fontId="15" fillId="34" borderId="13" xfId="10" applyFill="1" applyBorder="1" applyAlignment="1">
      <alignment vertical="center" wrapText="1"/>
    </xf>
    <xf numFmtId="0" fontId="24" fillId="34" borderId="15" xfId="42" applyFill="1" applyBorder="1" applyAlignment="1">
      <alignment horizontal="center"/>
    </xf>
    <xf numFmtId="0" fontId="24" fillId="34" borderId="14" xfId="42" applyFill="1" applyBorder="1" applyAlignment="1">
      <alignment horizontal="center"/>
    </xf>
    <xf numFmtId="0" fontId="15" fillId="33" borderId="16" xfId="10" applyFill="1" applyBorder="1" applyAlignment="1">
      <alignment vertical="center" wrapText="1"/>
    </xf>
    <xf numFmtId="0" fontId="24" fillId="33" borderId="18" xfId="42" applyFill="1" applyBorder="1" applyAlignment="1">
      <alignment horizontal="center"/>
    </xf>
    <xf numFmtId="0" fontId="24" fillId="33" borderId="17" xfId="42" applyFill="1" applyBorder="1" applyAlignment="1">
      <alignment horizontal="center"/>
    </xf>
    <xf numFmtId="0" fontId="15" fillId="34" borderId="16" xfId="10" applyFill="1" applyBorder="1" applyAlignment="1">
      <alignment vertical="center" wrapText="1"/>
    </xf>
    <xf numFmtId="0" fontId="24" fillId="34" borderId="18" xfId="42" applyFill="1" applyBorder="1" applyAlignment="1">
      <alignment horizontal="center"/>
    </xf>
    <xf numFmtId="0" fontId="24" fillId="34" borderId="17" xfId="42" applyFill="1" applyBorder="1" applyAlignment="1">
      <alignment horizontal="center"/>
    </xf>
    <xf numFmtId="0" fontId="15" fillId="34" borderId="19" xfId="10" applyFill="1" applyBorder="1" applyAlignment="1">
      <alignment vertical="center" wrapText="1"/>
    </xf>
    <xf numFmtId="0" fontId="24" fillId="34" borderId="21" xfId="42" applyFill="1" applyBorder="1" applyAlignment="1">
      <alignment horizontal="center"/>
    </xf>
    <xf numFmtId="0" fontId="24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4" fillId="35" borderId="24" xfId="42" applyFill="1" applyBorder="1" applyAlignment="1">
      <alignment horizontal="center"/>
    </xf>
    <xf numFmtId="0" fontId="24" fillId="35" borderId="23" xfId="42" applyFill="1" applyBorder="1" applyAlignment="1">
      <alignment horizontal="center"/>
    </xf>
    <xf numFmtId="0" fontId="15" fillId="35" borderId="16" xfId="10" applyFill="1" applyBorder="1" applyAlignment="1">
      <alignment vertical="center" wrapText="1"/>
    </xf>
    <xf numFmtId="0" fontId="24" fillId="35" borderId="18" xfId="42" applyFill="1" applyBorder="1" applyAlignment="1">
      <alignment horizontal="center"/>
    </xf>
    <xf numFmtId="0" fontId="24" fillId="35" borderId="17" xfId="42" applyFill="1" applyBorder="1" applyAlignment="1">
      <alignment horizontal="center"/>
    </xf>
    <xf numFmtId="0" fontId="15" fillId="34" borderId="10" xfId="10" applyFill="1" applyBorder="1" applyAlignment="1">
      <alignment vertical="center" wrapText="1"/>
    </xf>
    <xf numFmtId="0" fontId="24" fillId="34" borderId="25" xfId="42" applyFill="1" applyBorder="1" applyAlignment="1">
      <alignment horizontal="center"/>
    </xf>
    <xf numFmtId="0" fontId="24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15" fillId="34" borderId="28" xfId="10" applyFill="1" applyBorder="1" applyAlignment="1">
      <alignment horizontal="center"/>
    </xf>
    <xf numFmtId="0" fontId="15" fillId="33" borderId="29" xfId="10" applyFill="1" applyBorder="1" applyAlignment="1">
      <alignment horizontal="center"/>
    </xf>
    <xf numFmtId="0" fontId="15" fillId="34" borderId="29" xfId="10" applyFill="1" applyBorder="1" applyAlignment="1">
      <alignment horizontal="center"/>
    </xf>
    <xf numFmtId="0" fontId="15" fillId="34" borderId="0" xfId="10" applyFill="1" applyBorder="1" applyAlignment="1">
      <alignment horizontal="center"/>
    </xf>
    <xf numFmtId="0" fontId="15" fillId="35" borderId="29" xfId="10" applyFill="1" applyBorder="1" applyAlignment="1">
      <alignment horizontal="center"/>
    </xf>
    <xf numFmtId="0" fontId="15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28" fillId="0" borderId="27" xfId="0" applyNumberFormat="1" applyFont="1" applyBorder="1" applyAlignment="1">
      <alignment horizontal="center" wrapText="1"/>
    </xf>
    <xf numFmtId="0" fontId="35" fillId="36" borderId="0" xfId="0" applyFont="1" applyFill="1" applyAlignment="1"/>
    <xf numFmtId="0" fontId="0" fillId="36" borderId="0" xfId="0" applyFill="1"/>
    <xf numFmtId="0" fontId="31" fillId="36" borderId="27" xfId="0" applyFont="1" applyFill="1" applyBorder="1" applyAlignment="1">
      <alignment vertical="center" wrapText="1"/>
    </xf>
    <xf numFmtId="0" fontId="0" fillId="0" borderId="0" xfId="0"/>
    <xf numFmtId="0" fontId="27" fillId="0" borderId="27" xfId="0" applyFont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center" wrapText="1"/>
    </xf>
    <xf numFmtId="164" fontId="27" fillId="0" borderId="27" xfId="0" applyNumberFormat="1" applyFont="1" applyBorder="1" applyAlignment="1">
      <alignment horizontal="center" vertical="center" wrapText="1"/>
    </xf>
    <xf numFmtId="0" fontId="0" fillId="0" borderId="0" xfId="0" applyBorder="1"/>
    <xf numFmtId="0" fontId="30" fillId="0" borderId="2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1" fillId="0" borderId="0" xfId="0" applyFont="1" applyBorder="1"/>
    <xf numFmtId="0" fontId="40" fillId="49" borderId="27" xfId="0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 shrinkToFit="1"/>
    </xf>
    <xf numFmtId="0" fontId="41" fillId="0" borderId="27" xfId="0" applyFont="1" applyBorder="1" applyAlignment="1">
      <alignment horizontal="center" vertical="center" wrapText="1" shrinkToFit="1"/>
    </xf>
    <xf numFmtId="0" fontId="0" fillId="0" borderId="27" xfId="0" applyBorder="1"/>
    <xf numFmtId="0" fontId="44" fillId="36" borderId="0" xfId="0" applyFont="1" applyFill="1"/>
    <xf numFmtId="0" fontId="45" fillId="36" borderId="27" xfId="0" applyFont="1" applyFill="1" applyBorder="1" applyAlignment="1">
      <alignment vertical="center" wrapText="1"/>
    </xf>
    <xf numFmtId="0" fontId="41" fillId="51" borderId="27" xfId="0" applyFont="1" applyFill="1" applyBorder="1" applyAlignment="1">
      <alignment horizontal="center" vertical="center" wrapText="1"/>
    </xf>
    <xf numFmtId="0" fontId="45" fillId="54" borderId="27" xfId="0" applyFont="1" applyFill="1" applyBorder="1" applyAlignment="1">
      <alignment horizontal="center" vertical="center" wrapText="1"/>
    </xf>
    <xf numFmtId="0" fontId="45" fillId="55" borderId="27" xfId="0" applyFont="1" applyFill="1" applyBorder="1" applyAlignment="1">
      <alignment horizontal="center" vertical="center" wrapText="1"/>
    </xf>
    <xf numFmtId="0" fontId="45" fillId="50" borderId="27" xfId="0" applyFont="1" applyFill="1" applyBorder="1" applyAlignment="1">
      <alignment horizontal="center" vertical="center" wrapText="1"/>
    </xf>
    <xf numFmtId="0" fontId="45" fillId="56" borderId="27" xfId="0" applyFont="1" applyFill="1" applyBorder="1" applyAlignment="1">
      <alignment horizontal="center" vertical="center" wrapText="1"/>
    </xf>
    <xf numFmtId="0" fontId="45" fillId="53" borderId="27" xfId="0" applyFont="1" applyFill="1" applyBorder="1" applyAlignment="1">
      <alignment horizontal="center" vertical="center" wrapText="1"/>
    </xf>
    <xf numFmtId="0" fontId="45" fillId="57" borderId="27" xfId="0" applyFont="1" applyFill="1" applyBorder="1" applyAlignment="1">
      <alignment horizontal="center" vertical="center" wrapText="1"/>
    </xf>
    <xf numFmtId="0" fontId="39" fillId="58" borderId="27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wrapText="1"/>
    </xf>
    <xf numFmtId="164" fontId="27" fillId="59" borderId="27" xfId="0" applyNumberFormat="1" applyFont="1" applyFill="1" applyBorder="1" applyAlignment="1">
      <alignment horizontal="center" vertical="center" wrapText="1"/>
    </xf>
    <xf numFmtId="0" fontId="27" fillId="59" borderId="27" xfId="0" applyFont="1" applyFill="1" applyBorder="1" applyAlignment="1">
      <alignment horizontal="center" vertical="center" wrapText="1"/>
    </xf>
    <xf numFmtId="4" fontId="30" fillId="0" borderId="27" xfId="0" applyNumberFormat="1" applyFont="1" applyBorder="1" applyAlignment="1">
      <alignment vertical="center" wrapText="1"/>
    </xf>
    <xf numFmtId="0" fontId="31" fillId="0" borderId="27" xfId="0" applyFont="1" applyFill="1" applyBorder="1" applyAlignment="1">
      <alignment vertical="center" wrapText="1"/>
    </xf>
    <xf numFmtId="0" fontId="0" fillId="0" borderId="0" xfId="0" applyFill="1"/>
    <xf numFmtId="0" fontId="22" fillId="36" borderId="0" xfId="0" applyFont="1" applyFill="1"/>
    <xf numFmtId="0" fontId="47" fillId="36" borderId="0" xfId="0" applyFont="1" applyFill="1" applyBorder="1" applyAlignment="1">
      <alignment vertical="center" wrapText="1"/>
    </xf>
    <xf numFmtId="1" fontId="47" fillId="36" borderId="0" xfId="0" applyNumberFormat="1" applyFont="1" applyFill="1" applyBorder="1" applyAlignment="1">
      <alignment vertical="center" wrapText="1"/>
    </xf>
    <xf numFmtId="0" fontId="47" fillId="36" borderId="0" xfId="0" applyFont="1" applyFill="1" applyBorder="1" applyAlignment="1">
      <alignment horizontal="center" vertical="center" wrapText="1"/>
    </xf>
    <xf numFmtId="1" fontId="47" fillId="36" borderId="0" xfId="0" applyNumberFormat="1" applyFont="1" applyFill="1" applyBorder="1" applyAlignment="1">
      <alignment horizontal="center" vertical="center" wrapText="1"/>
    </xf>
    <xf numFmtId="164" fontId="48" fillId="52" borderId="0" xfId="104" applyNumberFormat="1" applyFont="1" applyFill="1" applyBorder="1" applyAlignment="1">
      <alignment horizontal="center" vertical="center"/>
    </xf>
    <xf numFmtId="3" fontId="47" fillId="52" borderId="0" xfId="0" applyNumberFormat="1" applyFont="1" applyFill="1" applyBorder="1" applyAlignment="1">
      <alignment horizontal="center" wrapText="1"/>
    </xf>
    <xf numFmtId="165" fontId="47" fillId="52" borderId="0" xfId="82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 wrapText="1"/>
    </xf>
    <xf numFmtId="3" fontId="47" fillId="0" borderId="0" xfId="0" applyNumberFormat="1" applyFont="1" applyFill="1" applyBorder="1" applyAlignment="1">
      <alignment horizontal="center" wrapText="1"/>
    </xf>
    <xf numFmtId="3" fontId="47" fillId="36" borderId="0" xfId="0" applyNumberFormat="1" applyFont="1" applyFill="1" applyBorder="1" applyAlignment="1">
      <alignment horizontal="center" wrapText="1"/>
    </xf>
    <xf numFmtId="3" fontId="27" fillId="36" borderId="27" xfId="0" applyNumberFormat="1" applyFont="1" applyFill="1" applyBorder="1" applyAlignment="1">
      <alignment horizontal="center" vertical="center" wrapText="1"/>
    </xf>
    <xf numFmtId="2" fontId="30" fillId="36" borderId="27" xfId="0" applyNumberFormat="1" applyFont="1" applyFill="1" applyBorder="1" applyAlignment="1">
      <alignment horizontal="center" vertical="center"/>
    </xf>
    <xf numFmtId="2" fontId="47" fillId="36" borderId="0" xfId="0" applyNumberFormat="1" applyFont="1" applyFill="1" applyBorder="1" applyAlignment="1">
      <alignment horizontal="center" vertical="center" wrapText="1"/>
    </xf>
    <xf numFmtId="0" fontId="39" fillId="62" borderId="27" xfId="0" applyFont="1" applyFill="1" applyBorder="1" applyAlignment="1" applyProtection="1">
      <alignment horizontal="center"/>
      <protection locked="0"/>
    </xf>
    <xf numFmtId="1" fontId="1" fillId="36" borderId="27" xfId="0" applyNumberFormat="1" applyFont="1" applyFill="1" applyBorder="1" applyAlignment="1">
      <alignment horizontal="center"/>
    </xf>
    <xf numFmtId="1" fontId="44" fillId="36" borderId="27" xfId="0" applyNumberFormat="1" applyFont="1" applyFill="1" applyBorder="1" applyAlignment="1">
      <alignment horizontal="center"/>
    </xf>
    <xf numFmtId="2" fontId="43" fillId="36" borderId="27" xfId="0" applyNumberFormat="1" applyFont="1" applyFill="1" applyBorder="1" applyAlignment="1">
      <alignment horizontal="center"/>
    </xf>
    <xf numFmtId="10" fontId="42" fillId="36" borderId="27" xfId="0" applyNumberFormat="1" applyFont="1" applyFill="1" applyBorder="1"/>
    <xf numFmtId="2" fontId="27" fillId="36" borderId="27" xfId="0" applyNumberFormat="1" applyFont="1" applyFill="1" applyBorder="1" applyAlignment="1">
      <alignment horizontal="center" vertical="center" wrapText="1"/>
    </xf>
    <xf numFmtId="165" fontId="30" fillId="36" borderId="27" xfId="0" applyNumberFormat="1" applyFont="1" applyFill="1" applyBorder="1" applyAlignment="1">
      <alignment horizontal="center" vertical="center"/>
    </xf>
    <xf numFmtId="0" fontId="27" fillId="36" borderId="27" xfId="0" applyFont="1" applyFill="1" applyBorder="1" applyAlignment="1">
      <alignment horizontal="center" vertical="center" wrapText="1"/>
    </xf>
    <xf numFmtId="164" fontId="1" fillId="63" borderId="27" xfId="104" applyNumberFormat="1" applyFont="1" applyFill="1" applyBorder="1" applyAlignment="1">
      <alignment horizontal="center" vertical="center"/>
    </xf>
    <xf numFmtId="3" fontId="1" fillId="63" borderId="27" xfId="0" applyNumberFormat="1" applyFont="1" applyFill="1" applyBorder="1" applyAlignment="1">
      <alignment horizontal="center" wrapText="1"/>
    </xf>
    <xf numFmtId="165" fontId="1" fillId="63" borderId="27" xfId="82" applyNumberFormat="1" applyFont="1" applyFill="1" applyBorder="1" applyAlignment="1">
      <alignment horizontal="center"/>
    </xf>
    <xf numFmtId="164" fontId="44" fillId="63" borderId="27" xfId="104" applyNumberFormat="1" applyFont="1" applyFill="1" applyBorder="1" applyAlignment="1">
      <alignment horizontal="center" vertical="center"/>
    </xf>
    <xf numFmtId="3" fontId="44" fillId="63" borderId="27" xfId="0" applyNumberFormat="1" applyFont="1" applyFill="1" applyBorder="1" applyAlignment="1">
      <alignment horizontal="center" wrapText="1"/>
    </xf>
    <xf numFmtId="165" fontId="44" fillId="63" borderId="27" xfId="82" applyNumberFormat="1" applyFont="1" applyFill="1" applyBorder="1" applyAlignment="1">
      <alignment horizontal="center"/>
    </xf>
    <xf numFmtId="1" fontId="43" fillId="36" borderId="27" xfId="0" applyNumberFormat="1" applyFont="1" applyFill="1" applyBorder="1" applyAlignment="1">
      <alignment horizontal="right"/>
    </xf>
    <xf numFmtId="4" fontId="49" fillId="36" borderId="27" xfId="0" applyNumberFormat="1" applyFont="1" applyFill="1" applyBorder="1" applyAlignment="1">
      <alignment horizontal="center" vertical="center" wrapText="1"/>
    </xf>
    <xf numFmtId="0" fontId="39" fillId="37" borderId="27" xfId="0" applyFont="1" applyFill="1" applyBorder="1" applyAlignment="1">
      <alignment horizontal="center"/>
    </xf>
    <xf numFmtId="0" fontId="39" fillId="62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/>
    <xf numFmtId="1" fontId="0" fillId="0" borderId="0" xfId="0" applyNumberFormat="1"/>
    <xf numFmtId="3" fontId="27" fillId="0" borderId="27" xfId="0" applyNumberFormat="1" applyFont="1" applyFill="1" applyBorder="1" applyAlignment="1">
      <alignment horizontal="center" vertical="center" wrapText="1"/>
    </xf>
    <xf numFmtId="1" fontId="31" fillId="0" borderId="27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44" fillId="0" borderId="27" xfId="0" applyNumberFormat="1" applyFont="1" applyFill="1" applyBorder="1" applyAlignment="1">
      <alignment horizontal="center"/>
    </xf>
    <xf numFmtId="0" fontId="19" fillId="36" borderId="0" xfId="0" applyFont="1" applyFill="1"/>
    <xf numFmtId="2" fontId="36" fillId="36" borderId="27" xfId="0" applyNumberFormat="1" applyFont="1" applyFill="1" applyBorder="1" applyAlignment="1">
      <alignment horizontal="center" vertical="center"/>
    </xf>
    <xf numFmtId="0" fontId="21" fillId="36" borderId="27" xfId="0" applyFont="1" applyFill="1" applyBorder="1" applyAlignment="1">
      <alignment horizontal="center"/>
    </xf>
    <xf numFmtId="3" fontId="1" fillId="36" borderId="27" xfId="0" applyNumberFormat="1" applyFont="1" applyFill="1" applyBorder="1" applyAlignment="1">
      <alignment horizontal="center" wrapText="1"/>
    </xf>
    <xf numFmtId="0" fontId="0" fillId="0" borderId="34" xfId="0" applyBorder="1"/>
    <xf numFmtId="2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36" borderId="34" xfId="0" applyFill="1" applyBorder="1" applyAlignment="1">
      <alignment horizontal="center" vertical="center"/>
    </xf>
    <xf numFmtId="0" fontId="0" fillId="36" borderId="34" xfId="0" applyFill="1" applyBorder="1" applyAlignment="1">
      <alignment horizontal="center"/>
    </xf>
    <xf numFmtId="0" fontId="0" fillId="36" borderId="34" xfId="0" applyFont="1" applyFill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/>
    </xf>
    <xf numFmtId="4" fontId="27" fillId="36" borderId="27" xfId="0" applyNumberFormat="1" applyFont="1" applyFill="1" applyBorder="1" applyAlignment="1">
      <alignment horizontal="center" vertical="center" wrapText="1"/>
    </xf>
    <xf numFmtId="166" fontId="27" fillId="36" borderId="27" xfId="0" applyNumberFormat="1" applyFont="1" applyFill="1" applyBorder="1" applyAlignment="1">
      <alignment horizontal="center" vertical="center" wrapText="1"/>
    </xf>
    <xf numFmtId="2" fontId="0" fillId="36" borderId="34" xfId="0" applyNumberFormat="1" applyFill="1" applyBorder="1" applyAlignment="1">
      <alignment horizontal="center"/>
    </xf>
    <xf numFmtId="3" fontId="42" fillId="36" borderId="27" xfId="0" applyNumberFormat="1" applyFont="1" applyFill="1" applyBorder="1" applyAlignment="1">
      <alignment horizontal="center"/>
    </xf>
    <xf numFmtId="0" fontId="0" fillId="36" borderId="32" xfId="0" applyNumberFormat="1" applyFont="1" applyFill="1" applyBorder="1" applyAlignment="1">
      <alignment horizontal="center"/>
    </xf>
    <xf numFmtId="2" fontId="1" fillId="36" borderId="27" xfId="0" applyNumberFormat="1" applyFont="1" applyFill="1" applyBorder="1" applyAlignment="1">
      <alignment horizontal="center" vertical="center"/>
    </xf>
    <xf numFmtId="2" fontId="1" fillId="36" borderId="27" xfId="0" applyNumberFormat="1" applyFont="1" applyFill="1" applyBorder="1" applyAlignment="1" applyProtection="1">
      <alignment horizontal="center" vertical="center"/>
      <protection locked="0"/>
    </xf>
    <xf numFmtId="2" fontId="44" fillId="36" borderId="27" xfId="0" applyNumberFormat="1" applyFont="1" applyFill="1" applyBorder="1" applyAlignment="1">
      <alignment horizontal="center" vertical="center"/>
    </xf>
    <xf numFmtId="164" fontId="1" fillId="36" borderId="27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40" fillId="60" borderId="27" xfId="0" applyFont="1" applyFill="1" applyBorder="1" applyAlignment="1">
      <alignment horizontal="center" vertical="center" wrapText="1"/>
    </xf>
    <xf numFmtId="0" fontId="40" fillId="61" borderId="27" xfId="0" applyFont="1" applyFill="1" applyBorder="1" applyAlignment="1">
      <alignment horizontal="center"/>
    </xf>
    <xf numFmtId="0" fontId="40" fillId="61" borderId="33" xfId="0" applyFont="1" applyFill="1" applyBorder="1" applyAlignment="1">
      <alignment horizontal="center"/>
    </xf>
  </cellXfs>
  <cellStyles count="297">
    <cellStyle name="20% - Акцент1" xfId="19" builtinId="30" customBuiltin="1"/>
    <cellStyle name="20% - Акцент1 2" xfId="47"/>
    <cellStyle name="20% - Акцент1 2 2" xfId="130"/>
    <cellStyle name="20% - Акцент1 2 2 2" xfId="257"/>
    <cellStyle name="20% - Акцент1 2 3" xfId="85"/>
    <cellStyle name="20% - Акцент1 2 3 2" xfId="218"/>
    <cellStyle name="20% - Акцент1 2 4" xfId="188"/>
    <cellStyle name="20% - Акцент1 2_Итоговый рейтинг" xfId="160"/>
    <cellStyle name="20% - Акцент1 3" xfId="112"/>
    <cellStyle name="20% - Акцент1 3 2" xfId="240"/>
    <cellStyle name="20% - Акцент1 4" xfId="63"/>
    <cellStyle name="20% - Акцент1 4 2" xfId="201"/>
    <cellStyle name="20% - Акцент1 5" xfId="175"/>
    <cellStyle name="20% - Акцент1 6" xfId="278"/>
    <cellStyle name="20% - Акцент2" xfId="23" builtinId="34" customBuiltin="1"/>
    <cellStyle name="20% - Акцент2 2" xfId="49"/>
    <cellStyle name="20% - Акцент2 2 2" xfId="132"/>
    <cellStyle name="20% - Акцент2 2 2 2" xfId="259"/>
    <cellStyle name="20% - Акцент2 2 3" xfId="87"/>
    <cellStyle name="20% - Акцент2 2 3 2" xfId="220"/>
    <cellStyle name="20% - Акцент2 2 4" xfId="190"/>
    <cellStyle name="20% - Акцент2 2_Итоговый рейтинг" xfId="156"/>
    <cellStyle name="20% - Акцент2 3" xfId="114"/>
    <cellStyle name="20% - Акцент2 3 2" xfId="242"/>
    <cellStyle name="20% - Акцент2 4" xfId="65"/>
    <cellStyle name="20% - Акцент2 4 2" xfId="203"/>
    <cellStyle name="20% - Акцент2 5" xfId="177"/>
    <cellStyle name="20% - Акцент2 6" xfId="279"/>
    <cellStyle name="20% - Акцент3" xfId="27" builtinId="38" customBuiltin="1"/>
    <cellStyle name="20% - Акцент3 2" xfId="51"/>
    <cellStyle name="20% - Акцент3 2 2" xfId="134"/>
    <cellStyle name="20% - Акцент3 2 2 2" xfId="261"/>
    <cellStyle name="20% - Акцент3 2 3" xfId="89"/>
    <cellStyle name="20% - Акцент3 2 3 2" xfId="222"/>
    <cellStyle name="20% - Акцент3 2 4" xfId="192"/>
    <cellStyle name="20% - Акцент3 2_Итоговый рейтинг" xfId="159"/>
    <cellStyle name="20% - Акцент3 3" xfId="116"/>
    <cellStyle name="20% - Акцент3 3 2" xfId="244"/>
    <cellStyle name="20% - Акцент3 4" xfId="67"/>
    <cellStyle name="20% - Акцент3 4 2" xfId="205"/>
    <cellStyle name="20% - Акцент3 5" xfId="179"/>
    <cellStyle name="20% - Акцент3 6" xfId="280"/>
    <cellStyle name="20% - Акцент4" xfId="31" builtinId="42" customBuiltin="1"/>
    <cellStyle name="20% - Акцент4 2" xfId="53"/>
    <cellStyle name="20% - Акцент4 2 2" xfId="136"/>
    <cellStyle name="20% - Акцент4 2 2 2" xfId="263"/>
    <cellStyle name="20% - Акцент4 2 3" xfId="91"/>
    <cellStyle name="20% - Акцент4 2 3 2" xfId="224"/>
    <cellStyle name="20% - Акцент4 2 4" xfId="194"/>
    <cellStyle name="20% - Акцент4 2_Итоговый рейтинг" xfId="163"/>
    <cellStyle name="20% - Акцент4 3" xfId="118"/>
    <cellStyle name="20% - Акцент4 3 2" xfId="246"/>
    <cellStyle name="20% - Акцент4 4" xfId="70"/>
    <cellStyle name="20% - Акцент4 4 2" xfId="207"/>
    <cellStyle name="20% - Акцент4 5" xfId="181"/>
    <cellStyle name="20% - Акцент4 6" xfId="281"/>
    <cellStyle name="20% - Акцент5" xfId="35" builtinId="46" customBuiltin="1"/>
    <cellStyle name="20% - Акцент5 2" xfId="55"/>
    <cellStyle name="20% - Акцент5 2 2" xfId="138"/>
    <cellStyle name="20% - Акцент5 2 2 2" xfId="265"/>
    <cellStyle name="20% - Акцент5 2 3" xfId="93"/>
    <cellStyle name="20% - Акцент5 2 3 2" xfId="226"/>
    <cellStyle name="20% - Акцент5 2 4" xfId="196"/>
    <cellStyle name="20% - Акцент5 2_Итоговый рейтинг" xfId="162"/>
    <cellStyle name="20% - Акцент5 3" xfId="120"/>
    <cellStyle name="20% - Акцент5 3 2" xfId="248"/>
    <cellStyle name="20% - Акцент5 4" xfId="73"/>
    <cellStyle name="20% - Акцент5 4 2" xfId="209"/>
    <cellStyle name="20% - Акцент5 5" xfId="183"/>
    <cellStyle name="20% - Акцент5 6" xfId="282"/>
    <cellStyle name="20% - Акцент6" xfId="39" builtinId="50" customBuiltin="1"/>
    <cellStyle name="20% - Акцент6 2" xfId="57"/>
    <cellStyle name="20% - Акцент6 2 2" xfId="140"/>
    <cellStyle name="20% - Акцент6 2 2 2" xfId="267"/>
    <cellStyle name="20% - Акцент6 2 3" xfId="95"/>
    <cellStyle name="20% - Акцент6 2 3 2" xfId="228"/>
    <cellStyle name="20% - Акцент6 2 4" xfId="198"/>
    <cellStyle name="20% - Акцент6 2_Итоговый рейтинг" xfId="158"/>
    <cellStyle name="20% - Акцент6 3" xfId="122"/>
    <cellStyle name="20% - Акцент6 3 2" xfId="250"/>
    <cellStyle name="20% - Акцент6 4" xfId="75"/>
    <cellStyle name="20% - Акцент6 4 2" xfId="211"/>
    <cellStyle name="20% - Акцент6 5" xfId="185"/>
    <cellStyle name="20% - Акцент6 6" xfId="283"/>
    <cellStyle name="40% - Акцент1" xfId="20" builtinId="31" customBuiltin="1"/>
    <cellStyle name="40% - Акцент1 2" xfId="48"/>
    <cellStyle name="40% - Акцент1 2 2" xfId="131"/>
    <cellStyle name="40% - Акцент1 2 2 2" xfId="258"/>
    <cellStyle name="40% - Акцент1 2 3" xfId="86"/>
    <cellStyle name="40% - Акцент1 2 3 2" xfId="219"/>
    <cellStyle name="40% - Акцент1 2 4" xfId="189"/>
    <cellStyle name="40% - Акцент1 2_Итоговый рейтинг" xfId="173"/>
    <cellStyle name="40% - Акцент1 3" xfId="113"/>
    <cellStyle name="40% - Акцент1 3 2" xfId="241"/>
    <cellStyle name="40% - Акцент1 4" xfId="64"/>
    <cellStyle name="40% - Акцент1 4 2" xfId="202"/>
    <cellStyle name="40% - Акцент1 5" xfId="176"/>
    <cellStyle name="40% - Акцент1 6" xfId="284"/>
    <cellStyle name="40% - Акцент2" xfId="24" builtinId="35" customBuiltin="1"/>
    <cellStyle name="40% - Акцент2 2" xfId="50"/>
    <cellStyle name="40% - Акцент2 2 2" xfId="133"/>
    <cellStyle name="40% - Акцент2 2 2 2" xfId="260"/>
    <cellStyle name="40% - Акцент2 2 3" xfId="88"/>
    <cellStyle name="40% - Акцент2 2 3 2" xfId="221"/>
    <cellStyle name="40% - Акцент2 2 4" xfId="191"/>
    <cellStyle name="40% - Акцент2 2_Итоговый рейтинг" xfId="168"/>
    <cellStyle name="40% - Акцент2 3" xfId="115"/>
    <cellStyle name="40% - Акцент2 3 2" xfId="243"/>
    <cellStyle name="40% - Акцент2 4" xfId="66"/>
    <cellStyle name="40% - Акцент2 4 2" xfId="204"/>
    <cellStyle name="40% - Акцент2 5" xfId="178"/>
    <cellStyle name="40% - Акцент2 6" xfId="285"/>
    <cellStyle name="40% - Акцент3" xfId="28" builtinId="39" customBuiltin="1"/>
    <cellStyle name="40% - Акцент3 2" xfId="52"/>
    <cellStyle name="40% - Акцент3 2 2" xfId="135"/>
    <cellStyle name="40% - Акцент3 2 2 2" xfId="262"/>
    <cellStyle name="40% - Акцент3 2 3" xfId="90"/>
    <cellStyle name="40% - Акцент3 2 3 2" xfId="223"/>
    <cellStyle name="40% - Акцент3 2 4" xfId="193"/>
    <cellStyle name="40% - Акцент3 2_Итоговый рейтинг" xfId="157"/>
    <cellStyle name="40% - Акцент3 3" xfId="117"/>
    <cellStyle name="40% - Акцент3 3 2" xfId="245"/>
    <cellStyle name="40% - Акцент3 4" xfId="68"/>
    <cellStyle name="40% - Акцент3 4 2" xfId="206"/>
    <cellStyle name="40% - Акцент3 5" xfId="180"/>
    <cellStyle name="40% - Акцент3 6" xfId="286"/>
    <cellStyle name="40% - Акцент4" xfId="32" builtinId="43" customBuiltin="1"/>
    <cellStyle name="40% - Акцент4 2" xfId="54"/>
    <cellStyle name="40% - Акцент4 2 2" xfId="137"/>
    <cellStyle name="40% - Акцент4 2 2 2" xfId="264"/>
    <cellStyle name="40% - Акцент4 2 3" xfId="92"/>
    <cellStyle name="40% - Акцент4 2 3 2" xfId="225"/>
    <cellStyle name="40% - Акцент4 2 4" xfId="195"/>
    <cellStyle name="40% - Акцент4 2_Итоговый рейтинг" xfId="172"/>
    <cellStyle name="40% - Акцент4 3" xfId="119"/>
    <cellStyle name="40% - Акцент4 3 2" xfId="247"/>
    <cellStyle name="40% - Акцент4 4" xfId="71"/>
    <cellStyle name="40% - Акцент4 4 2" xfId="208"/>
    <cellStyle name="40% - Акцент4 5" xfId="182"/>
    <cellStyle name="40% - Акцент4 6" xfId="287"/>
    <cellStyle name="40% - Акцент5" xfId="36" builtinId="47" customBuiltin="1"/>
    <cellStyle name="40% - Акцент5 2" xfId="56"/>
    <cellStyle name="40% - Акцент5 2 2" xfId="139"/>
    <cellStyle name="40% - Акцент5 2 2 2" xfId="266"/>
    <cellStyle name="40% - Акцент5 2 3" xfId="94"/>
    <cellStyle name="40% - Акцент5 2 3 2" xfId="227"/>
    <cellStyle name="40% - Акцент5 2 4" xfId="197"/>
    <cellStyle name="40% - Акцент5 2_Итоговый рейтинг" xfId="61"/>
    <cellStyle name="40% - Акцент5 3" xfId="121"/>
    <cellStyle name="40% - Акцент5 3 2" xfId="249"/>
    <cellStyle name="40% - Акцент5 4" xfId="74"/>
    <cellStyle name="40% - Акцент5 4 2" xfId="210"/>
    <cellStyle name="40% - Акцент5 5" xfId="184"/>
    <cellStyle name="40% - Акцент5 6" xfId="288"/>
    <cellStyle name="40% - Акцент6" xfId="40" builtinId="51" customBuiltin="1"/>
    <cellStyle name="40% - Акцент6 2" xfId="58"/>
    <cellStyle name="40% - Акцент6 2 2" xfId="141"/>
    <cellStyle name="40% - Акцент6 2 2 2" xfId="268"/>
    <cellStyle name="40% - Акцент6 2 3" xfId="96"/>
    <cellStyle name="40% - Акцент6 2 3 2" xfId="229"/>
    <cellStyle name="40% - Акцент6 2 4" xfId="199"/>
    <cellStyle name="40% - Акцент6 2_Итоговый рейтинг" xfId="60"/>
    <cellStyle name="40% - Акцент6 3" xfId="123"/>
    <cellStyle name="40% - Акцент6 3 2" xfId="251"/>
    <cellStyle name="40% - Акцент6 4" xfId="76"/>
    <cellStyle name="40% - Акцент6 4 2" xfId="212"/>
    <cellStyle name="40% - Акцент6 5" xfId="186"/>
    <cellStyle name="40% - Акцент6 6" xfId="28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вод 2" xfId="98"/>
    <cellStyle name="Вывод 3" xfId="103"/>
    <cellStyle name="Вывод 4" xfId="124"/>
    <cellStyle name="Вывод 5" xfId="150"/>
    <cellStyle name="Вывод 6" xfId="290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104"/>
    <cellStyle name="Обычный 10 2" xfId="145"/>
    <cellStyle name="Обычный 10 2 2" xfId="272"/>
    <cellStyle name="Обычный 10 3" xfId="233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3" xfId="235"/>
    <cellStyle name="Обычный 11_Итоговый рейтинг" xfId="170"/>
    <cellStyle name="Обычный 12" xfId="109"/>
    <cellStyle name="Обычный 12 2" xfId="237"/>
    <cellStyle name="Обычный 13" xfId="59"/>
    <cellStyle name="Обычный 14" xfId="149"/>
    <cellStyle name="Обычный 15" xfId="277"/>
    <cellStyle name="Обычный 2" xfId="44"/>
    <cellStyle name="Обычный 2 12" xfId="276"/>
    <cellStyle name="Обычный 2 2" xfId="82"/>
    <cellStyle name="Обычный 2 2 2" xfId="101"/>
    <cellStyle name="Обычный 2 2 2 2" xfId="144"/>
    <cellStyle name="Обычный 2 2 2 2 2" xfId="271"/>
    <cellStyle name="Обычный 2 2 2 3" xfId="232"/>
    <cellStyle name="Обычный 2 2 2_Итоговый рейтинг" xfId="164"/>
    <cellStyle name="Обычный 2 2 3" xfId="127"/>
    <cellStyle name="Обычный 2 2 3 2" xfId="254"/>
    <cellStyle name="Обычный 2 2 4" xfId="215"/>
    <cellStyle name="Обычный 2 2 5" xfId="291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3" xfId="234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3" xfId="236"/>
    <cellStyle name="Обычный 2 4_Итоговый рейтинг" xfId="169"/>
    <cellStyle name="Обычный 2 5" xfId="110"/>
    <cellStyle name="Обычный 2 5 2" xfId="238"/>
    <cellStyle name="Обычный 2 6" xfId="151"/>
    <cellStyle name="Обычный 2_Итоговый рейтинг" xfId="161"/>
    <cellStyle name="Обычный 3" xfId="45"/>
    <cellStyle name="Обычный 3 2" xfId="81"/>
    <cellStyle name="Обычный 3 3" xfId="107"/>
    <cellStyle name="Обычный 3 4" xfId="152"/>
    <cellStyle name="Обычный 3 5" xfId="292"/>
    <cellStyle name="Обычный 3_Итоговый рейтинг" xfId="171"/>
    <cellStyle name="Обычный 4" xfId="78"/>
    <cellStyle name="Обычный 4 2" xfId="99"/>
    <cellStyle name="Обычный 4 2 2" xfId="142"/>
    <cellStyle name="Обычный 4 2 2 2" xfId="269"/>
    <cellStyle name="Обычный 4 2 3" xfId="230"/>
    <cellStyle name="Обычный 4 2_Итоговый рейтинг" xfId="167"/>
    <cellStyle name="Обычный 4 3" xfId="125"/>
    <cellStyle name="Обычный 4 3 2" xfId="252"/>
    <cellStyle name="Обычный 4 4" xfId="213"/>
    <cellStyle name="Обычный 4_Итоговый рейтинг" xfId="155"/>
    <cellStyle name="Обычный 5" xfId="80"/>
    <cellStyle name="Обычный 5 10" xfId="295"/>
    <cellStyle name="Обычный 5 11" xfId="296"/>
    <cellStyle name="Обычный 5 2" xfId="100"/>
    <cellStyle name="Обычный 5 2 2" xfId="143"/>
    <cellStyle name="Обычный 5 2 2 2" xfId="270"/>
    <cellStyle name="Обычный 5 2 3" xfId="231"/>
    <cellStyle name="Обычный 5 2_Итоговый рейтинг" xfId="166"/>
    <cellStyle name="Обычный 5 3" xfId="126"/>
    <cellStyle name="Обычный 5 3 2" xfId="253"/>
    <cellStyle name="Обычный 5 4" xfId="214"/>
    <cellStyle name="Обычный 5 6" xfId="294"/>
    <cellStyle name="Обычный 5_Итоговый рейтинг" xfId="153"/>
    <cellStyle name="Обычный 6" xfId="97"/>
    <cellStyle name="Обычный 7" xfId="83"/>
    <cellStyle name="Обычный 7 2" xfId="128"/>
    <cellStyle name="Обычный 7 2 2" xfId="255"/>
    <cellStyle name="Обычный 7 3" xfId="216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6"/>
    <cellStyle name="Примечание 2 2" xfId="129"/>
    <cellStyle name="Примечание 2 2 2" xfId="256"/>
    <cellStyle name="Примечание 2 3" xfId="84"/>
    <cellStyle name="Примечание 2 3 2" xfId="217"/>
    <cellStyle name="Примечание 2 4" xfId="187"/>
    <cellStyle name="Примечание 2 5" xfId="293"/>
    <cellStyle name="Примечание 2_Итоговый рейтинг" xfId="72"/>
    <cellStyle name="Примечание 3" xfId="111"/>
    <cellStyle name="Примечание 3 2" xfId="239"/>
    <cellStyle name="Примечание 4" xfId="62"/>
    <cellStyle name="Примечание 4 2" xfId="200"/>
    <cellStyle name="Примечание 5" xfId="17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28" t="s">
        <v>0</v>
      </c>
      <c r="B1" s="128"/>
      <c r="C1" s="128"/>
      <c r="D1" s="128"/>
      <c r="E1" s="128"/>
      <c r="F1" s="128"/>
      <c r="G1" s="128"/>
    </row>
    <row r="2" spans="1:7" x14ac:dyDescent="0.25">
      <c r="A2" s="128"/>
      <c r="B2" s="128"/>
      <c r="C2" s="128"/>
      <c r="D2" s="128"/>
      <c r="E2" s="128"/>
      <c r="F2" s="128"/>
      <c r="G2" s="128"/>
    </row>
    <row r="3" spans="1:7" ht="15.75" thickBot="1" x14ac:dyDescent="0.3">
      <c r="A3" s="129"/>
      <c r="B3" s="129"/>
      <c r="C3" s="130"/>
      <c r="D3" s="129"/>
      <c r="E3" s="129"/>
      <c r="F3" s="129"/>
      <c r="G3" s="129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topLeftCell="A14" zoomScaleNormal="100" workbookViewId="0">
      <selection activeCell="M39" sqref="M39"/>
    </sheetView>
  </sheetViews>
  <sheetFormatPr defaultColWidth="9.140625" defaultRowHeight="15" x14ac:dyDescent="0.25"/>
  <cols>
    <col min="1" max="1" width="13.42578125" style="40" customWidth="1"/>
    <col min="2" max="2" width="12.140625" style="40" customWidth="1"/>
    <col min="3" max="3" width="40" style="40" customWidth="1"/>
    <col min="4" max="4" width="20.85546875" style="40" customWidth="1"/>
    <col min="5" max="5" width="20.7109375" style="40" customWidth="1"/>
    <col min="6" max="16384" width="9.140625" style="40"/>
  </cols>
  <sheetData>
    <row r="2" spans="2:5" ht="45" customHeight="1" x14ac:dyDescent="0.25">
      <c r="B2" s="131" t="s">
        <v>80</v>
      </c>
      <c r="C2" s="131"/>
      <c r="D2" s="131"/>
      <c r="E2" s="131"/>
    </row>
    <row r="3" spans="2:5" ht="54" customHeight="1" x14ac:dyDescent="0.25">
      <c r="B3" s="54" t="s">
        <v>56</v>
      </c>
      <c r="C3" s="50" t="s">
        <v>1</v>
      </c>
      <c r="D3" s="50" t="s">
        <v>81</v>
      </c>
      <c r="E3" s="50" t="s">
        <v>62</v>
      </c>
    </row>
    <row r="4" spans="2:5" ht="0.75" hidden="1" customHeight="1" x14ac:dyDescent="0.25">
      <c r="B4" s="48"/>
      <c r="C4" s="49"/>
      <c r="D4" s="49"/>
      <c r="E4" s="51"/>
    </row>
    <row r="5" spans="2:5" x14ac:dyDescent="0.25">
      <c r="B5" s="84">
        <v>1</v>
      </c>
      <c r="C5" s="112" t="s">
        <v>7</v>
      </c>
      <c r="D5" s="114" t="s">
        <v>61</v>
      </c>
      <c r="E5" s="114" t="s">
        <v>61</v>
      </c>
    </row>
    <row r="6" spans="2:5" x14ac:dyDescent="0.25">
      <c r="B6" s="84">
        <v>2</v>
      </c>
      <c r="C6" s="112" t="s">
        <v>8</v>
      </c>
      <c r="D6" s="114" t="s">
        <v>61</v>
      </c>
      <c r="E6" s="114" t="s">
        <v>61</v>
      </c>
    </row>
    <row r="7" spans="2:5" x14ac:dyDescent="0.25">
      <c r="B7" s="84">
        <v>3</v>
      </c>
      <c r="C7" s="112" t="s">
        <v>10</v>
      </c>
      <c r="D7" s="114" t="s">
        <v>61</v>
      </c>
      <c r="E7" s="114" t="s">
        <v>61</v>
      </c>
    </row>
    <row r="8" spans="2:5" x14ac:dyDescent="0.25">
      <c r="B8" s="84">
        <v>4</v>
      </c>
      <c r="C8" s="112" t="s">
        <v>9</v>
      </c>
      <c r="D8" s="114" t="s">
        <v>61</v>
      </c>
      <c r="E8" s="114">
        <v>1</v>
      </c>
    </row>
    <row r="9" spans="2:5" x14ac:dyDescent="0.25">
      <c r="B9" s="84">
        <v>5</v>
      </c>
      <c r="C9" s="112" t="s">
        <v>11</v>
      </c>
      <c r="D9" s="114" t="s">
        <v>61</v>
      </c>
      <c r="E9" s="114">
        <v>-1</v>
      </c>
    </row>
    <row r="10" spans="2:5" x14ac:dyDescent="0.25">
      <c r="B10" s="84">
        <v>6</v>
      </c>
      <c r="C10" s="112" t="s">
        <v>18</v>
      </c>
      <c r="D10" s="114" t="s">
        <v>61</v>
      </c>
      <c r="E10" s="114" t="s">
        <v>61</v>
      </c>
    </row>
    <row r="11" spans="2:5" ht="15" customHeight="1" x14ac:dyDescent="0.25">
      <c r="B11" s="84">
        <v>7</v>
      </c>
      <c r="C11" s="112" t="s">
        <v>14</v>
      </c>
      <c r="D11" s="114" t="s">
        <v>61</v>
      </c>
      <c r="E11" s="114" t="s">
        <v>61</v>
      </c>
    </row>
    <row r="12" spans="2:5" x14ac:dyDescent="0.25">
      <c r="B12" s="84">
        <v>8</v>
      </c>
      <c r="C12" s="112" t="s">
        <v>13</v>
      </c>
      <c r="D12" s="114" t="s">
        <v>61</v>
      </c>
      <c r="E12" s="114">
        <v>5</v>
      </c>
    </row>
    <row r="13" spans="2:5" x14ac:dyDescent="0.25">
      <c r="B13" s="84">
        <v>9</v>
      </c>
      <c r="C13" s="112" t="s">
        <v>12</v>
      </c>
      <c r="D13" s="114">
        <v>1</v>
      </c>
      <c r="E13" s="114">
        <v>5</v>
      </c>
    </row>
    <row r="14" spans="2:5" x14ac:dyDescent="0.25">
      <c r="B14" s="84">
        <v>10</v>
      </c>
      <c r="C14" s="112" t="s">
        <v>29</v>
      </c>
      <c r="D14" s="114">
        <v>-1</v>
      </c>
      <c r="E14" s="114" t="s">
        <v>61</v>
      </c>
    </row>
    <row r="15" spans="2:5" x14ac:dyDescent="0.25">
      <c r="B15" s="84">
        <v>11</v>
      </c>
      <c r="C15" s="112" t="s">
        <v>17</v>
      </c>
      <c r="D15" s="114">
        <v>3</v>
      </c>
      <c r="E15" s="114" t="s">
        <v>61</v>
      </c>
    </row>
    <row r="16" spans="2:5" x14ac:dyDescent="0.25">
      <c r="B16" s="84">
        <v>12</v>
      </c>
      <c r="C16" s="112" t="s">
        <v>24</v>
      </c>
      <c r="D16" s="114">
        <v>-1</v>
      </c>
      <c r="E16" s="114">
        <v>-3</v>
      </c>
    </row>
    <row r="17" spans="2:10" x14ac:dyDescent="0.25">
      <c r="B17" s="84">
        <v>13</v>
      </c>
      <c r="C17" s="112" t="s">
        <v>15</v>
      </c>
      <c r="D17" s="114">
        <v>-1</v>
      </c>
      <c r="E17" s="114">
        <v>-5</v>
      </c>
    </row>
    <row r="18" spans="2:10" x14ac:dyDescent="0.25">
      <c r="B18" s="84">
        <v>14</v>
      </c>
      <c r="C18" s="112" t="s">
        <v>41</v>
      </c>
      <c r="D18" s="114">
        <v>-1</v>
      </c>
      <c r="E18" s="114">
        <v>4</v>
      </c>
    </row>
    <row r="19" spans="2:10" x14ac:dyDescent="0.25">
      <c r="B19" s="84">
        <v>15</v>
      </c>
      <c r="C19" s="112" t="s">
        <v>25</v>
      </c>
      <c r="D19" s="114">
        <v>1</v>
      </c>
      <c r="E19" s="114">
        <v>2</v>
      </c>
    </row>
    <row r="20" spans="2:10" x14ac:dyDescent="0.25">
      <c r="B20" s="84">
        <v>16</v>
      </c>
      <c r="C20" s="112" t="s">
        <v>32</v>
      </c>
      <c r="D20" s="114">
        <v>-1</v>
      </c>
      <c r="E20" s="114">
        <v>-4</v>
      </c>
    </row>
    <row r="21" spans="2:10" x14ac:dyDescent="0.25">
      <c r="B21" s="84">
        <v>17</v>
      </c>
      <c r="C21" s="112" t="s">
        <v>20</v>
      </c>
      <c r="D21" s="114">
        <v>1</v>
      </c>
      <c r="E21" s="114">
        <v>5</v>
      </c>
    </row>
    <row r="22" spans="2:10" x14ac:dyDescent="0.25">
      <c r="B22" s="84">
        <v>18</v>
      </c>
      <c r="C22" s="112" t="s">
        <v>22</v>
      </c>
      <c r="D22" s="114">
        <v>-1</v>
      </c>
      <c r="E22" s="114">
        <v>-3</v>
      </c>
    </row>
    <row r="23" spans="2:10" x14ac:dyDescent="0.25">
      <c r="B23" s="84">
        <v>19</v>
      </c>
      <c r="C23" s="112" t="s">
        <v>21</v>
      </c>
      <c r="D23" s="114" t="s">
        <v>61</v>
      </c>
      <c r="E23" s="114" t="s">
        <v>61</v>
      </c>
    </row>
    <row r="24" spans="2:10" x14ac:dyDescent="0.25">
      <c r="B24" s="84">
        <v>20</v>
      </c>
      <c r="C24" s="112" t="s">
        <v>37</v>
      </c>
      <c r="D24" s="114" t="s">
        <v>61</v>
      </c>
      <c r="E24" s="114">
        <v>-4</v>
      </c>
    </row>
    <row r="25" spans="2:10" x14ac:dyDescent="0.25">
      <c r="B25" s="84">
        <v>21</v>
      </c>
      <c r="C25" s="112" t="s">
        <v>45</v>
      </c>
      <c r="D25" s="114">
        <v>1</v>
      </c>
      <c r="E25" s="114">
        <v>7</v>
      </c>
    </row>
    <row r="26" spans="2:10" x14ac:dyDescent="0.25">
      <c r="B26" s="84">
        <v>22</v>
      </c>
      <c r="C26" s="112" t="s">
        <v>35</v>
      </c>
      <c r="D26" s="114">
        <v>2</v>
      </c>
      <c r="E26" s="114">
        <v>-2</v>
      </c>
    </row>
    <row r="27" spans="2:10" x14ac:dyDescent="0.25">
      <c r="B27" s="84">
        <v>23</v>
      </c>
      <c r="C27" s="112" t="s">
        <v>26</v>
      </c>
      <c r="D27" s="114">
        <v>-2</v>
      </c>
      <c r="E27" s="114" t="s">
        <v>61</v>
      </c>
    </row>
    <row r="28" spans="2:10" x14ac:dyDescent="0.25">
      <c r="B28" s="84">
        <v>24</v>
      </c>
      <c r="C28" s="112" t="s">
        <v>16</v>
      </c>
      <c r="D28" s="114">
        <v>1</v>
      </c>
      <c r="E28" s="114">
        <v>-3</v>
      </c>
      <c r="J28" s="40" t="s">
        <v>57</v>
      </c>
    </row>
    <row r="29" spans="2:10" x14ac:dyDescent="0.25">
      <c r="B29" s="84">
        <v>25</v>
      </c>
      <c r="C29" s="112" t="s">
        <v>48</v>
      </c>
      <c r="D29" s="114">
        <v>-2</v>
      </c>
      <c r="E29" s="114">
        <v>2</v>
      </c>
    </row>
    <row r="30" spans="2:10" x14ac:dyDescent="0.25">
      <c r="B30" s="84">
        <v>26</v>
      </c>
      <c r="C30" s="112" t="s">
        <v>49</v>
      </c>
      <c r="D30" s="114">
        <v>1</v>
      </c>
      <c r="E30" s="114">
        <v>9</v>
      </c>
    </row>
    <row r="31" spans="2:10" x14ac:dyDescent="0.25">
      <c r="B31" s="84">
        <v>27</v>
      </c>
      <c r="C31" s="112" t="s">
        <v>30</v>
      </c>
      <c r="D31" s="114">
        <v>4</v>
      </c>
      <c r="E31" s="114">
        <v>-2</v>
      </c>
    </row>
    <row r="32" spans="2:10" ht="15" customHeight="1" x14ac:dyDescent="0.25">
      <c r="B32" s="84">
        <v>28</v>
      </c>
      <c r="C32" s="112" t="s">
        <v>46</v>
      </c>
      <c r="D32" s="114">
        <v>2</v>
      </c>
      <c r="E32" s="114">
        <v>6</v>
      </c>
    </row>
    <row r="33" spans="2:5" x14ac:dyDescent="0.25">
      <c r="B33" s="84">
        <v>29</v>
      </c>
      <c r="C33" s="112" t="s">
        <v>40</v>
      </c>
      <c r="D33" s="114" t="s">
        <v>61</v>
      </c>
      <c r="E33" s="114">
        <v>10</v>
      </c>
    </row>
    <row r="34" spans="2:5" x14ac:dyDescent="0.25">
      <c r="B34" s="84">
        <v>30</v>
      </c>
      <c r="C34" s="112" t="s">
        <v>27</v>
      </c>
      <c r="D34" s="114">
        <v>4</v>
      </c>
      <c r="E34" s="114">
        <v>3</v>
      </c>
    </row>
    <row r="35" spans="2:5" x14ac:dyDescent="0.25">
      <c r="B35" s="84">
        <v>31</v>
      </c>
      <c r="C35" s="112" t="s">
        <v>19</v>
      </c>
      <c r="D35" s="114">
        <v>1</v>
      </c>
      <c r="E35" s="114">
        <v>-7</v>
      </c>
    </row>
    <row r="36" spans="2:5" x14ac:dyDescent="0.25">
      <c r="B36" s="84">
        <v>32</v>
      </c>
      <c r="C36" s="112" t="s">
        <v>34</v>
      </c>
      <c r="D36" s="114">
        <v>1</v>
      </c>
      <c r="E36" s="114">
        <v>6</v>
      </c>
    </row>
    <row r="37" spans="2:5" x14ac:dyDescent="0.25">
      <c r="B37" s="84">
        <v>33</v>
      </c>
      <c r="C37" s="112" t="s">
        <v>31</v>
      </c>
      <c r="D37" s="114">
        <v>5</v>
      </c>
      <c r="E37" s="114">
        <v>-4</v>
      </c>
    </row>
    <row r="38" spans="2:5" x14ac:dyDescent="0.25">
      <c r="B38" s="84">
        <v>34</v>
      </c>
      <c r="C38" s="112" t="s">
        <v>47</v>
      </c>
      <c r="D38" s="114">
        <v>3</v>
      </c>
      <c r="E38" s="114">
        <v>9</v>
      </c>
    </row>
    <row r="39" spans="2:5" x14ac:dyDescent="0.25">
      <c r="B39" s="84">
        <v>35</v>
      </c>
      <c r="C39" s="112" t="s">
        <v>43</v>
      </c>
      <c r="D39" s="114">
        <v>-7</v>
      </c>
      <c r="E39" s="114">
        <v>-5</v>
      </c>
    </row>
    <row r="40" spans="2:5" x14ac:dyDescent="0.25">
      <c r="B40" s="84">
        <v>36</v>
      </c>
      <c r="C40" s="112" t="s">
        <v>23</v>
      </c>
      <c r="D40" s="114" t="s">
        <v>61</v>
      </c>
      <c r="E40" s="114">
        <v>-5</v>
      </c>
    </row>
    <row r="41" spans="2:5" x14ac:dyDescent="0.25">
      <c r="B41" s="84">
        <v>37</v>
      </c>
      <c r="C41" s="112" t="s">
        <v>50</v>
      </c>
      <c r="D41" s="114">
        <v>7</v>
      </c>
      <c r="E41" s="114">
        <v>7</v>
      </c>
    </row>
    <row r="42" spans="2:5" x14ac:dyDescent="0.25">
      <c r="B42" s="84">
        <v>38</v>
      </c>
      <c r="C42" s="112" t="s">
        <v>42</v>
      </c>
      <c r="D42" s="114">
        <v>-3</v>
      </c>
      <c r="E42" s="114">
        <v>-6</v>
      </c>
    </row>
    <row r="43" spans="2:5" x14ac:dyDescent="0.25">
      <c r="B43" s="84">
        <v>39</v>
      </c>
      <c r="C43" s="112" t="s">
        <v>33</v>
      </c>
      <c r="D43" s="114" t="s">
        <v>61</v>
      </c>
      <c r="E43" s="114">
        <v>3</v>
      </c>
    </row>
    <row r="44" spans="2:5" x14ac:dyDescent="0.25">
      <c r="B44" s="84">
        <v>40</v>
      </c>
      <c r="C44" s="112" t="s">
        <v>44</v>
      </c>
      <c r="D44" s="114">
        <v>2</v>
      </c>
      <c r="E44" s="114">
        <v>-4</v>
      </c>
    </row>
    <row r="45" spans="2:5" x14ac:dyDescent="0.25">
      <c r="B45" s="84">
        <v>41</v>
      </c>
      <c r="C45" s="112" t="s">
        <v>28</v>
      </c>
      <c r="D45" s="114">
        <v>-15</v>
      </c>
      <c r="E45" s="114">
        <v>-15</v>
      </c>
    </row>
    <row r="46" spans="2:5" x14ac:dyDescent="0.25">
      <c r="B46" s="84">
        <v>42</v>
      </c>
      <c r="C46" s="112" t="s">
        <v>38</v>
      </c>
      <c r="D46" s="114">
        <v>-2</v>
      </c>
      <c r="E46" s="114">
        <v>-2</v>
      </c>
    </row>
    <row r="47" spans="2:5" x14ac:dyDescent="0.25">
      <c r="B47" s="84">
        <v>43</v>
      </c>
      <c r="C47" s="112" t="s">
        <v>36</v>
      </c>
      <c r="D47" s="114">
        <v>-2</v>
      </c>
      <c r="E47" s="114">
        <v>-2</v>
      </c>
    </row>
    <row r="48" spans="2:5" x14ac:dyDescent="0.25">
      <c r="B48" s="84">
        <v>44</v>
      </c>
      <c r="C48" s="112" t="s">
        <v>39</v>
      </c>
      <c r="D48" s="114">
        <v>1</v>
      </c>
      <c r="E48" s="114">
        <v>-7</v>
      </c>
    </row>
    <row r="49" spans="2:5" x14ac:dyDescent="0.25">
      <c r="B49" s="84">
        <v>45</v>
      </c>
      <c r="C49" s="112" t="s">
        <v>51</v>
      </c>
      <c r="D49" s="114">
        <v>-2</v>
      </c>
      <c r="E49" s="114" t="s">
        <v>61</v>
      </c>
    </row>
    <row r="50" spans="2:5" x14ac:dyDescent="0.25">
      <c r="B50" s="62"/>
      <c r="C50" s="44"/>
      <c r="D50" s="63"/>
    </row>
  </sheetData>
  <mergeCells count="1">
    <mergeCell ref="B2:E2"/>
  </mergeCells>
  <conditionalFormatting sqref="B5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40 D5:D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49 D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47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B5:B4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13:D39 D41:D4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23:D25 D48 D10 D27:D28 D30:D46 D6:D8 D12:D2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40 E5:E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:E4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40 E10 E6:E8 E3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16:E16 D31:E31 D46:E4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5:E4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7:E19 D22:E34 D37:E4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17:E19 D32:E34 D47:E49 D6:E14 D21:E29 D36:E4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tabSelected="1" zoomScaleNormal="100" workbookViewId="0">
      <selection activeCell="C29" sqref="C29"/>
    </sheetView>
  </sheetViews>
  <sheetFormatPr defaultRowHeight="15" x14ac:dyDescent="0.25"/>
  <cols>
    <col min="1" max="1" width="9.140625" style="40"/>
    <col min="2" max="2" width="15.140625" style="40" customWidth="1"/>
    <col min="3" max="3" width="32" style="40" customWidth="1"/>
    <col min="4" max="4" width="18.28515625" style="40" customWidth="1"/>
    <col min="5" max="5" width="18.85546875" style="40" customWidth="1"/>
    <col min="6" max="16384" width="9.140625" style="40"/>
  </cols>
  <sheetData>
    <row r="2" spans="2:5" ht="51" customHeight="1" x14ac:dyDescent="0.25">
      <c r="B2" s="131" t="s">
        <v>78</v>
      </c>
      <c r="C2" s="131"/>
      <c r="D2" s="131"/>
      <c r="E2" s="131"/>
    </row>
    <row r="3" spans="2:5" ht="46.5" customHeight="1" x14ac:dyDescent="0.25">
      <c r="B3" s="54" t="s">
        <v>56</v>
      </c>
      <c r="C3" s="50" t="s">
        <v>1</v>
      </c>
      <c r="D3" s="50" t="s">
        <v>79</v>
      </c>
      <c r="E3" s="50" t="s">
        <v>62</v>
      </c>
    </row>
    <row r="4" spans="2:5" ht="27.75" customHeight="1" x14ac:dyDescent="0.25">
      <c r="B4" s="132" t="s">
        <v>58</v>
      </c>
      <c r="C4" s="132"/>
      <c r="D4" s="132"/>
      <c r="E4" s="132"/>
    </row>
    <row r="5" spans="2:5" ht="15" customHeight="1" x14ac:dyDescent="0.25">
      <c r="B5" s="100">
        <v>1</v>
      </c>
      <c r="C5" s="112" t="s">
        <v>7</v>
      </c>
      <c r="D5" s="115" t="s">
        <v>61</v>
      </c>
      <c r="E5" s="116" t="s">
        <v>61</v>
      </c>
    </row>
    <row r="6" spans="2:5" ht="15" customHeight="1" x14ac:dyDescent="0.25">
      <c r="B6" s="100">
        <v>2</v>
      </c>
      <c r="C6" s="112" t="s">
        <v>8</v>
      </c>
      <c r="D6" s="117" t="s">
        <v>61</v>
      </c>
      <c r="E6" s="117" t="s">
        <v>61</v>
      </c>
    </row>
    <row r="7" spans="2:5" x14ac:dyDescent="0.25">
      <c r="B7" s="100">
        <v>3</v>
      </c>
      <c r="C7" s="112" t="s">
        <v>10</v>
      </c>
      <c r="D7" s="116" t="s">
        <v>61</v>
      </c>
      <c r="E7" s="116" t="s">
        <v>61</v>
      </c>
    </row>
    <row r="8" spans="2:5" x14ac:dyDescent="0.25">
      <c r="B8" s="100">
        <v>4</v>
      </c>
      <c r="C8" s="112" t="s">
        <v>13</v>
      </c>
      <c r="D8" s="115" t="s">
        <v>61</v>
      </c>
      <c r="E8" s="115">
        <v>3</v>
      </c>
    </row>
    <row r="9" spans="2:5" x14ac:dyDescent="0.25">
      <c r="B9" s="100">
        <v>5</v>
      </c>
      <c r="C9" s="112" t="s">
        <v>12</v>
      </c>
      <c r="D9" s="116" t="s">
        <v>61</v>
      </c>
      <c r="E9" s="115">
        <v>3</v>
      </c>
    </row>
    <row r="10" spans="2:5" x14ac:dyDescent="0.25">
      <c r="B10" s="100">
        <v>6</v>
      </c>
      <c r="C10" s="112" t="s">
        <v>17</v>
      </c>
      <c r="D10" s="116">
        <v>2</v>
      </c>
      <c r="E10" s="116" t="s">
        <v>61</v>
      </c>
    </row>
    <row r="11" spans="2:5" x14ac:dyDescent="0.25">
      <c r="B11" s="100">
        <v>7</v>
      </c>
      <c r="C11" s="112" t="s">
        <v>24</v>
      </c>
      <c r="D11" s="116">
        <v>-1</v>
      </c>
      <c r="E11" s="116">
        <v>-2</v>
      </c>
    </row>
    <row r="12" spans="2:5" x14ac:dyDescent="0.25">
      <c r="B12" s="100">
        <v>8</v>
      </c>
      <c r="C12" s="112" t="s">
        <v>15</v>
      </c>
      <c r="D12" s="115">
        <v>-1</v>
      </c>
      <c r="E12" s="116">
        <v>-4</v>
      </c>
    </row>
    <row r="13" spans="2:5" x14ac:dyDescent="0.25">
      <c r="B13" s="100">
        <v>9</v>
      </c>
      <c r="C13" s="112" t="s">
        <v>25</v>
      </c>
      <c r="D13" s="115" t="s">
        <v>61</v>
      </c>
      <c r="E13" s="116">
        <v>1</v>
      </c>
    </row>
    <row r="14" spans="2:5" x14ac:dyDescent="0.25">
      <c r="B14" s="100">
        <v>10</v>
      </c>
      <c r="C14" s="112" t="s">
        <v>22</v>
      </c>
      <c r="D14" s="116" t="s">
        <v>61</v>
      </c>
      <c r="E14" s="116">
        <v>-1</v>
      </c>
    </row>
    <row r="15" spans="2:5" x14ac:dyDescent="0.25">
      <c r="B15" s="100">
        <v>11</v>
      </c>
      <c r="C15" s="112" t="s">
        <v>35</v>
      </c>
      <c r="D15" s="116">
        <v>1</v>
      </c>
      <c r="E15" s="116" t="s">
        <v>61</v>
      </c>
    </row>
    <row r="16" spans="2:5" x14ac:dyDescent="0.25">
      <c r="B16" s="100">
        <v>12</v>
      </c>
      <c r="C16" s="112" t="s">
        <v>26</v>
      </c>
      <c r="D16" s="116">
        <v>-1</v>
      </c>
      <c r="E16" s="116">
        <v>1</v>
      </c>
    </row>
    <row r="17" spans="2:5" x14ac:dyDescent="0.25">
      <c r="B17" s="100">
        <v>13</v>
      </c>
      <c r="C17" s="112" t="s">
        <v>16</v>
      </c>
      <c r="D17" s="115" t="s">
        <v>61</v>
      </c>
      <c r="E17" s="116">
        <v>-1</v>
      </c>
    </row>
    <row r="18" spans="2:5" x14ac:dyDescent="0.25">
      <c r="B18" s="100">
        <v>14</v>
      </c>
      <c r="C18" s="112" t="s">
        <v>19</v>
      </c>
      <c r="D18" s="116" t="s">
        <v>61</v>
      </c>
      <c r="E18" s="116" t="s">
        <v>61</v>
      </c>
    </row>
    <row r="19" spans="2:5" x14ac:dyDescent="0.25">
      <c r="B19" s="133" t="s">
        <v>59</v>
      </c>
      <c r="C19" s="133"/>
      <c r="D19" s="133"/>
      <c r="E19" s="134"/>
    </row>
    <row r="20" spans="2:5" x14ac:dyDescent="0.25">
      <c r="B20" s="61">
        <v>1</v>
      </c>
      <c r="C20" s="112" t="s">
        <v>11</v>
      </c>
      <c r="D20" s="115" t="s">
        <v>61</v>
      </c>
      <c r="E20" s="116" t="s">
        <v>61</v>
      </c>
    </row>
    <row r="21" spans="2:5" ht="15" customHeight="1" x14ac:dyDescent="0.25">
      <c r="B21" s="61">
        <v>2</v>
      </c>
      <c r="C21" s="112" t="s">
        <v>41</v>
      </c>
      <c r="D21" s="116" t="s">
        <v>61</v>
      </c>
      <c r="E21" s="116">
        <v>1</v>
      </c>
    </row>
    <row r="22" spans="2:5" x14ac:dyDescent="0.25">
      <c r="B22" s="61">
        <v>3</v>
      </c>
      <c r="C22" s="112" t="s">
        <v>37</v>
      </c>
      <c r="D22" s="115" t="s">
        <v>61</v>
      </c>
      <c r="E22" s="116">
        <v>-1</v>
      </c>
    </row>
    <row r="23" spans="2:5" ht="15" customHeight="1" x14ac:dyDescent="0.25">
      <c r="B23" s="61">
        <v>4</v>
      </c>
      <c r="C23" s="112" t="s">
        <v>30</v>
      </c>
      <c r="D23" s="115">
        <v>1</v>
      </c>
      <c r="E23" s="116" t="s">
        <v>61</v>
      </c>
    </row>
    <row r="24" spans="2:5" x14ac:dyDescent="0.25">
      <c r="B24" s="61">
        <v>5</v>
      </c>
      <c r="C24" s="112" t="s">
        <v>46</v>
      </c>
      <c r="D24" s="116">
        <v>-1</v>
      </c>
      <c r="E24" s="116">
        <v>4</v>
      </c>
    </row>
    <row r="25" spans="2:5" x14ac:dyDescent="0.25">
      <c r="B25" s="61">
        <v>6</v>
      </c>
      <c r="C25" s="112" t="s">
        <v>27</v>
      </c>
      <c r="D25" s="116">
        <v>1</v>
      </c>
      <c r="E25" s="116">
        <v>2</v>
      </c>
    </row>
    <row r="26" spans="2:5" x14ac:dyDescent="0.25">
      <c r="B26" s="61">
        <v>7</v>
      </c>
      <c r="C26" s="112" t="s">
        <v>34</v>
      </c>
      <c r="D26" s="116">
        <v>-1</v>
      </c>
      <c r="E26" s="116">
        <v>5</v>
      </c>
    </row>
    <row r="27" spans="2:5" x14ac:dyDescent="0.25">
      <c r="B27" s="61">
        <v>8</v>
      </c>
      <c r="C27" s="112" t="s">
        <v>31</v>
      </c>
      <c r="D27" s="115">
        <v>3</v>
      </c>
      <c r="E27" s="116">
        <v>-3</v>
      </c>
    </row>
    <row r="28" spans="2:5" x14ac:dyDescent="0.25">
      <c r="B28" s="61">
        <v>9</v>
      </c>
      <c r="C28" s="112" t="s">
        <v>47</v>
      </c>
      <c r="D28" s="116">
        <v>1</v>
      </c>
      <c r="E28" s="116">
        <v>7</v>
      </c>
    </row>
    <row r="29" spans="2:5" x14ac:dyDescent="0.25">
      <c r="B29" s="61">
        <v>10</v>
      </c>
      <c r="C29" s="112" t="s">
        <v>23</v>
      </c>
      <c r="D29" s="115">
        <v>-1</v>
      </c>
      <c r="E29" s="116">
        <v>-4</v>
      </c>
    </row>
    <row r="30" spans="2:5" x14ac:dyDescent="0.25">
      <c r="B30" s="61">
        <v>11</v>
      </c>
      <c r="C30" s="112" t="s">
        <v>50</v>
      </c>
      <c r="D30" s="116">
        <v>6</v>
      </c>
      <c r="E30" s="116">
        <v>6</v>
      </c>
    </row>
    <row r="31" spans="2:5" x14ac:dyDescent="0.25">
      <c r="B31" s="61">
        <v>12</v>
      </c>
      <c r="C31" s="112" t="s">
        <v>42</v>
      </c>
      <c r="D31" s="116">
        <v>-4</v>
      </c>
      <c r="E31" s="116">
        <v>-5</v>
      </c>
    </row>
    <row r="32" spans="2:5" x14ac:dyDescent="0.25">
      <c r="B32" s="61">
        <v>13</v>
      </c>
      <c r="C32" s="112" t="s">
        <v>33</v>
      </c>
      <c r="D32" s="116">
        <v>-1</v>
      </c>
      <c r="E32" s="115">
        <v>2</v>
      </c>
    </row>
    <row r="33" spans="2:5" x14ac:dyDescent="0.25">
      <c r="B33" s="61">
        <v>14</v>
      </c>
      <c r="C33" s="112" t="s">
        <v>44</v>
      </c>
      <c r="D33" s="116">
        <v>1</v>
      </c>
      <c r="E33" s="117">
        <v>-4</v>
      </c>
    </row>
    <row r="34" spans="2:5" x14ac:dyDescent="0.25">
      <c r="B34" s="61">
        <v>15</v>
      </c>
      <c r="C34" s="112" t="s">
        <v>38</v>
      </c>
      <c r="D34" s="116">
        <v>-2</v>
      </c>
      <c r="E34" s="116">
        <v>-2</v>
      </c>
    </row>
    <row r="35" spans="2:5" x14ac:dyDescent="0.25">
      <c r="B35" s="61">
        <v>16</v>
      </c>
      <c r="C35" s="112" t="s">
        <v>36</v>
      </c>
      <c r="D35" s="115">
        <v>-2</v>
      </c>
      <c r="E35" s="116">
        <v>-2</v>
      </c>
    </row>
    <row r="36" spans="2:5" x14ac:dyDescent="0.25">
      <c r="B36" s="61">
        <v>17</v>
      </c>
      <c r="C36" s="112" t="s">
        <v>39</v>
      </c>
      <c r="D36" s="116">
        <v>1</v>
      </c>
      <c r="E36" s="116">
        <v>-6</v>
      </c>
    </row>
    <row r="37" spans="2:5" x14ac:dyDescent="0.25">
      <c r="B37" s="61">
        <v>18</v>
      </c>
      <c r="C37" s="112" t="s">
        <v>51</v>
      </c>
      <c r="D37" s="116">
        <v>-2</v>
      </c>
      <c r="E37" s="116" t="s">
        <v>61</v>
      </c>
    </row>
    <row r="38" spans="2:5" x14ac:dyDescent="0.25">
      <c r="B38" s="133" t="s">
        <v>60</v>
      </c>
      <c r="C38" s="133"/>
      <c r="D38" s="133"/>
      <c r="E38" s="133"/>
    </row>
    <row r="39" spans="2:5" x14ac:dyDescent="0.25">
      <c r="B39" s="61">
        <v>1</v>
      </c>
      <c r="C39" s="112" t="s">
        <v>9</v>
      </c>
      <c r="D39" s="115" t="s">
        <v>61</v>
      </c>
      <c r="E39" s="115" t="s">
        <v>61</v>
      </c>
    </row>
    <row r="40" spans="2:5" x14ac:dyDescent="0.25">
      <c r="B40" s="61">
        <v>2</v>
      </c>
      <c r="C40" s="112" t="s">
        <v>18</v>
      </c>
      <c r="D40" s="115" t="s">
        <v>61</v>
      </c>
      <c r="E40" s="116" t="s">
        <v>61</v>
      </c>
    </row>
    <row r="41" spans="2:5" x14ac:dyDescent="0.25">
      <c r="B41" s="61">
        <v>3</v>
      </c>
      <c r="C41" s="112" t="s">
        <v>14</v>
      </c>
      <c r="D41" s="115" t="s">
        <v>61</v>
      </c>
      <c r="E41" s="116" t="s">
        <v>61</v>
      </c>
    </row>
    <row r="42" spans="2:5" ht="15" customHeight="1" x14ac:dyDescent="0.25">
      <c r="B42" s="61">
        <v>4</v>
      </c>
      <c r="C42" s="112" t="s">
        <v>29</v>
      </c>
      <c r="D42" s="116" t="s">
        <v>61</v>
      </c>
      <c r="E42" s="116" t="s">
        <v>61</v>
      </c>
    </row>
    <row r="43" spans="2:5" x14ac:dyDescent="0.25">
      <c r="B43" s="61">
        <v>5</v>
      </c>
      <c r="C43" s="112" t="s">
        <v>32</v>
      </c>
      <c r="D43" s="115" t="s">
        <v>61</v>
      </c>
      <c r="E43" s="116" t="s">
        <v>61</v>
      </c>
    </row>
    <row r="44" spans="2:5" ht="15" customHeight="1" x14ac:dyDescent="0.25">
      <c r="B44" s="61">
        <v>6</v>
      </c>
      <c r="C44" s="112" t="s">
        <v>20</v>
      </c>
      <c r="D44" s="115" t="s">
        <v>61</v>
      </c>
      <c r="E44" s="116">
        <v>1</v>
      </c>
    </row>
    <row r="45" spans="2:5" x14ac:dyDescent="0.25">
      <c r="B45" s="61">
        <v>7</v>
      </c>
      <c r="C45" s="112" t="s">
        <v>21</v>
      </c>
      <c r="D45" s="116" t="s">
        <v>61</v>
      </c>
      <c r="E45" s="116">
        <v>-1</v>
      </c>
    </row>
    <row r="46" spans="2:5" x14ac:dyDescent="0.25">
      <c r="B46" s="61">
        <v>8</v>
      </c>
      <c r="C46" s="112" t="s">
        <v>45</v>
      </c>
      <c r="D46" s="116" t="s">
        <v>61</v>
      </c>
      <c r="E46" s="116">
        <v>2</v>
      </c>
    </row>
    <row r="47" spans="2:5" x14ac:dyDescent="0.25">
      <c r="B47" s="61">
        <v>9</v>
      </c>
      <c r="C47" s="112" t="s">
        <v>48</v>
      </c>
      <c r="D47" s="117" t="s">
        <v>61</v>
      </c>
      <c r="E47" s="117" t="s">
        <v>61</v>
      </c>
    </row>
    <row r="48" spans="2:5" x14ac:dyDescent="0.25">
      <c r="B48" s="61">
        <v>10</v>
      </c>
      <c r="C48" s="112" t="s">
        <v>49</v>
      </c>
      <c r="D48" s="116">
        <v>1</v>
      </c>
      <c r="E48" s="115">
        <v>2</v>
      </c>
    </row>
    <row r="49" spans="2:6" x14ac:dyDescent="0.25">
      <c r="B49" s="61">
        <v>11</v>
      </c>
      <c r="C49" s="112" t="s">
        <v>40</v>
      </c>
      <c r="D49" s="116">
        <v>2</v>
      </c>
      <c r="E49" s="116">
        <v>2</v>
      </c>
    </row>
    <row r="50" spans="2:6" x14ac:dyDescent="0.25">
      <c r="B50" s="61">
        <v>12</v>
      </c>
      <c r="C50" s="112" t="s">
        <v>43</v>
      </c>
      <c r="D50" s="116" t="s">
        <v>61</v>
      </c>
      <c r="E50" s="116">
        <v>-1</v>
      </c>
    </row>
    <row r="51" spans="2:6" x14ac:dyDescent="0.25">
      <c r="B51" s="61">
        <v>13</v>
      </c>
      <c r="C51" s="112" t="s">
        <v>28</v>
      </c>
      <c r="D51" s="116">
        <v>-3</v>
      </c>
      <c r="E51" s="116">
        <v>-5</v>
      </c>
    </row>
    <row r="52" spans="2:6" x14ac:dyDescent="0.25">
      <c r="B52" s="101"/>
      <c r="C52" s="102"/>
      <c r="D52" s="63"/>
      <c r="E52" s="63"/>
      <c r="F52" s="102"/>
    </row>
    <row r="53" spans="2:6" x14ac:dyDescent="0.25">
      <c r="B53" s="101"/>
      <c r="C53" s="102"/>
      <c r="D53" s="63"/>
      <c r="E53" s="63"/>
      <c r="F53" s="102"/>
    </row>
    <row r="54" spans="2:6" x14ac:dyDescent="0.25">
      <c r="B54" s="101"/>
      <c r="C54" s="102"/>
      <c r="D54" s="63"/>
      <c r="E54" s="63"/>
      <c r="F54" s="102"/>
    </row>
    <row r="55" spans="2:6" x14ac:dyDescent="0.25">
      <c r="B55" s="101"/>
      <c r="C55" s="102"/>
      <c r="D55" s="63"/>
      <c r="E55" s="63"/>
      <c r="F55" s="102"/>
    </row>
    <row r="56" spans="2:6" x14ac:dyDescent="0.25">
      <c r="B56" s="101"/>
      <c r="C56" s="102"/>
      <c r="D56" s="63"/>
      <c r="E56" s="63"/>
      <c r="F56" s="102"/>
    </row>
    <row r="57" spans="2:6" x14ac:dyDescent="0.25">
      <c r="B57" s="101"/>
      <c r="C57" s="102"/>
      <c r="D57" s="63"/>
      <c r="E57" s="63"/>
      <c r="F57" s="102"/>
    </row>
    <row r="58" spans="2:6" x14ac:dyDescent="0.25">
      <c r="B58" s="102"/>
      <c r="C58" s="102"/>
      <c r="D58" s="102"/>
      <c r="E58" s="102"/>
      <c r="F58" s="102"/>
    </row>
    <row r="59" spans="2:6" x14ac:dyDescent="0.25">
      <c r="B59" s="102"/>
      <c r="C59" s="102"/>
      <c r="D59" s="102"/>
      <c r="E59" s="102"/>
      <c r="F59" s="102"/>
    </row>
  </sheetData>
  <mergeCells count="4">
    <mergeCell ref="B2:E2"/>
    <mergeCell ref="B4:E4"/>
    <mergeCell ref="B19:E19"/>
    <mergeCell ref="B38:E38"/>
  </mergeCells>
  <conditionalFormatting sqref="B52:B57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2:D5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7 D18:E18 E16:E17 E11:E14 E8:E9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D20:E22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52">
      <iconSet iconSet="3Arrows">
        <cfvo type="percent" val="0"/>
        <cfvo type="percent" val="33"/>
        <cfvo type="percent" val="67"/>
      </iconSet>
    </cfRule>
  </conditionalFormatting>
  <conditionalFormatting sqref="D20:E22 D24:D30 D32:D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D25:D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B20:B3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B39:B5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E42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116">
      <iconSet iconSet="3Arrows">
        <cfvo type="percent" val="0"/>
        <cfvo type="percent" val="33"/>
        <cfvo type="percent" val="67"/>
      </iconSet>
    </cfRule>
  </conditionalFormatting>
  <conditionalFormatting sqref="D43:E49 D51:E51 D39:E41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:E51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E5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E53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55:E57 E53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56:E57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E53:E5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E5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5:E7 D18:E18 E16:E17 E11:E14 E8:E9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0:E22 D34:E36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0:E20 D34:E34 D22:E22 D36:E36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0:E22 D33:E36 E31:E32 E26:E29 E37 E22:E2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3 D37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39:E39 D41:E41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39:E41 E50:E51 E45:E48 E42:E4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9"/>
  <sheetViews>
    <sheetView zoomScale="86" zoomScaleNormal="86" workbookViewId="0">
      <selection activeCell="A19" sqref="A19:XFD19"/>
    </sheetView>
  </sheetViews>
  <sheetFormatPr defaultColWidth="9.140625" defaultRowHeight="15" x14ac:dyDescent="0.25"/>
  <cols>
    <col min="1" max="1" width="4.42578125" style="40" customWidth="1"/>
    <col min="2" max="2" width="21.140625" style="40" customWidth="1"/>
    <col min="3" max="3" width="13.7109375" style="40" customWidth="1"/>
    <col min="4" max="4" width="12" style="40" customWidth="1"/>
    <col min="5" max="12" width="16.7109375" style="40" customWidth="1"/>
    <col min="13" max="13" width="0.7109375" style="40" hidden="1" customWidth="1"/>
    <col min="14" max="14" width="6.28515625" style="40" hidden="1" customWidth="1"/>
    <col min="15" max="15" width="9.28515625" style="40" hidden="1" customWidth="1"/>
    <col min="16" max="16" width="6.28515625" style="40" hidden="1" customWidth="1"/>
    <col min="17" max="17" width="23.28515625" style="40" customWidth="1"/>
    <col min="18" max="18" width="20.7109375" style="40" customWidth="1"/>
    <col min="19" max="19" width="19" style="40" customWidth="1"/>
    <col min="20" max="20" width="18.5703125" style="40" customWidth="1"/>
    <col min="21" max="29" width="9.140625" style="40"/>
    <col min="30" max="30" width="15.5703125" style="40" customWidth="1"/>
    <col min="31" max="16384" width="9.140625" style="40"/>
  </cols>
  <sheetData>
    <row r="1" spans="1:23" s="38" customFormat="1" ht="20.25" x14ac:dyDescent="0.3">
      <c r="B1" s="37" t="s">
        <v>77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3" s="44" customFormat="1" ht="124.5" customHeight="1" x14ac:dyDescent="0.25">
      <c r="A2" s="46"/>
      <c r="B2" s="45" t="s">
        <v>1</v>
      </c>
      <c r="C2" s="64" t="s">
        <v>65</v>
      </c>
      <c r="D2" s="64" t="s">
        <v>76</v>
      </c>
      <c r="E2" s="55" t="s">
        <v>70</v>
      </c>
      <c r="F2" s="55" t="s">
        <v>71</v>
      </c>
      <c r="G2" s="56" t="s">
        <v>66</v>
      </c>
      <c r="H2" s="56" t="s">
        <v>67</v>
      </c>
      <c r="I2" s="57" t="s">
        <v>72</v>
      </c>
      <c r="J2" s="57" t="s">
        <v>73</v>
      </c>
      <c r="K2" s="58" t="s">
        <v>63</v>
      </c>
      <c r="L2" s="58" t="s">
        <v>64</v>
      </c>
      <c r="M2" s="64" t="s">
        <v>55</v>
      </c>
      <c r="N2" s="64" t="s">
        <v>53</v>
      </c>
      <c r="O2" s="64" t="s">
        <v>54</v>
      </c>
      <c r="P2" s="64" t="s">
        <v>53</v>
      </c>
      <c r="Q2" s="59" t="s">
        <v>74</v>
      </c>
      <c r="R2" s="59" t="s">
        <v>75</v>
      </c>
      <c r="S2" s="60" t="s">
        <v>68</v>
      </c>
      <c r="T2" s="60" t="s">
        <v>69</v>
      </c>
    </row>
    <row r="3" spans="1:23" s="47" customFormat="1" x14ac:dyDescent="0.25">
      <c r="B3" s="42" t="s">
        <v>52</v>
      </c>
      <c r="C3" s="99">
        <v>2.15</v>
      </c>
      <c r="D3" s="87">
        <v>0.67</v>
      </c>
      <c r="E3" s="82">
        <f>F3/D54</f>
        <v>184.07611800254864</v>
      </c>
      <c r="F3" s="81">
        <v>712140800</v>
      </c>
      <c r="G3" s="82">
        <f>H3/D54</f>
        <v>91.763571766445324</v>
      </c>
      <c r="H3" s="81">
        <v>355008483</v>
      </c>
      <c r="I3" s="119">
        <f>J3/D54</f>
        <v>0.52818883716361698</v>
      </c>
      <c r="J3" s="81">
        <v>2043420</v>
      </c>
      <c r="K3" s="104">
        <f>L3/D54*1000</f>
        <v>7285.1612803167973</v>
      </c>
      <c r="L3" s="104">
        <v>28184322</v>
      </c>
      <c r="M3" s="65"/>
      <c r="N3" s="66"/>
      <c r="O3" s="66"/>
      <c r="P3" s="66"/>
      <c r="Q3" s="89">
        <f>R3/D54</f>
        <v>453.55750284977239</v>
      </c>
      <c r="R3" s="81">
        <v>1754691518</v>
      </c>
      <c r="S3" s="89">
        <v>1908.8935564537692</v>
      </c>
      <c r="T3" s="81">
        <v>121373179</v>
      </c>
    </row>
    <row r="4" spans="1:23" s="47" customFormat="1" x14ac:dyDescent="0.25">
      <c r="B4" s="42"/>
      <c r="C4" s="67"/>
      <c r="D4" s="88"/>
      <c r="E4" s="82"/>
      <c r="F4" s="98"/>
      <c r="G4" s="90"/>
      <c r="H4" s="91"/>
      <c r="I4" s="120"/>
      <c r="J4" s="81"/>
      <c r="K4" s="105"/>
      <c r="L4" s="105"/>
      <c r="M4" s="43"/>
      <c r="N4" s="41"/>
      <c r="O4" s="41"/>
      <c r="P4" s="41"/>
      <c r="Q4" s="89"/>
      <c r="R4" s="122"/>
      <c r="S4" s="109"/>
      <c r="T4" s="110"/>
    </row>
    <row r="5" spans="1:23" x14ac:dyDescent="0.25">
      <c r="A5" s="40">
        <v>1</v>
      </c>
      <c r="B5" s="39" t="s">
        <v>23</v>
      </c>
      <c r="C5" s="113">
        <v>2.0856927949327</v>
      </c>
      <c r="D5" s="116">
        <v>0.78</v>
      </c>
      <c r="E5" s="124">
        <v>45.820427050231366</v>
      </c>
      <c r="F5" s="85">
        <v>1643762</v>
      </c>
      <c r="G5" s="113">
        <v>27.773484975190946</v>
      </c>
      <c r="H5" s="114">
        <v>996346</v>
      </c>
      <c r="I5" s="121">
        <v>0.56221776216758657</v>
      </c>
      <c r="J5" s="116">
        <v>20169</v>
      </c>
      <c r="K5" s="106">
        <v>6311.9850309416297</v>
      </c>
      <c r="L5" s="106">
        <v>226436.15100000001</v>
      </c>
      <c r="M5" s="92">
        <v>36.9</v>
      </c>
      <c r="N5" s="93">
        <v>22</v>
      </c>
      <c r="O5" s="94">
        <v>0.39975550122249387</v>
      </c>
      <c r="P5" s="93">
        <v>22</v>
      </c>
      <c r="Q5" s="121">
        <v>46.241985839326532</v>
      </c>
      <c r="R5" s="123">
        <v>1658885</v>
      </c>
      <c r="S5" s="118">
        <v>1073.9855884707765</v>
      </c>
      <c r="T5" s="114">
        <v>1341408</v>
      </c>
      <c r="W5" s="103"/>
    </row>
    <row r="6" spans="1:23" s="38" customFormat="1" x14ac:dyDescent="0.25">
      <c r="A6" s="38">
        <v>2</v>
      </c>
      <c r="B6" s="39" t="s">
        <v>24</v>
      </c>
      <c r="C6" s="113">
        <v>2.3791796875000002</v>
      </c>
      <c r="D6" s="116">
        <v>0.7</v>
      </c>
      <c r="E6" s="124">
        <v>435.8902752643109</v>
      </c>
      <c r="F6" s="85">
        <v>27458472</v>
      </c>
      <c r="G6" s="113">
        <v>100.51663650506397</v>
      </c>
      <c r="H6" s="114">
        <v>6331945</v>
      </c>
      <c r="I6" s="121">
        <v>0.36854303584468362</v>
      </c>
      <c r="J6" s="116">
        <v>23216</v>
      </c>
      <c r="K6" s="106">
        <v>9608.9605200495298</v>
      </c>
      <c r="L6" s="106">
        <v>605306.85900000005</v>
      </c>
      <c r="M6" s="92">
        <v>21.8</v>
      </c>
      <c r="N6" s="93">
        <v>34</v>
      </c>
      <c r="O6" s="94">
        <v>0.21515892420537899</v>
      </c>
      <c r="P6" s="93">
        <v>34</v>
      </c>
      <c r="Q6" s="121">
        <v>185.37790900720702</v>
      </c>
      <c r="R6" s="123">
        <v>11677696</v>
      </c>
      <c r="S6" s="118">
        <v>1673.3110972568579</v>
      </c>
      <c r="T6" s="114">
        <v>2683991</v>
      </c>
    </row>
    <row r="7" spans="1:23" s="38" customFormat="1" x14ac:dyDescent="0.25">
      <c r="A7" s="38">
        <v>3</v>
      </c>
      <c r="B7" s="39" t="s">
        <v>46</v>
      </c>
      <c r="C7" s="113">
        <v>1.8755758287417577</v>
      </c>
      <c r="D7" s="116">
        <v>0.55000000000000004</v>
      </c>
      <c r="E7" s="125">
        <v>98.365388489691753</v>
      </c>
      <c r="F7" s="85">
        <v>2929518</v>
      </c>
      <c r="G7" s="113">
        <v>37.666711436438113</v>
      </c>
      <c r="H7" s="114">
        <v>1121790</v>
      </c>
      <c r="I7" s="121">
        <v>0.36955207843663956</v>
      </c>
      <c r="J7" s="116">
        <v>11006</v>
      </c>
      <c r="K7" s="106">
        <v>5593.7933651198709</v>
      </c>
      <c r="L7" s="106">
        <v>166594.35399999999</v>
      </c>
      <c r="M7" s="92">
        <v>5.8</v>
      </c>
      <c r="N7" s="93">
        <v>43</v>
      </c>
      <c r="O7" s="94">
        <v>1.9559902200488994E-2</v>
      </c>
      <c r="P7" s="93">
        <v>43</v>
      </c>
      <c r="Q7" s="121">
        <v>247.66634208582366</v>
      </c>
      <c r="R7" s="123">
        <v>7375999</v>
      </c>
      <c r="S7" s="118">
        <v>1401.8849785407726</v>
      </c>
      <c r="T7" s="114">
        <v>1633196</v>
      </c>
    </row>
    <row r="8" spans="1:23" s="38" customFormat="1" x14ac:dyDescent="0.25">
      <c r="A8" s="38">
        <v>4</v>
      </c>
      <c r="B8" s="39" t="s">
        <v>21</v>
      </c>
      <c r="C8" s="113">
        <v>1.9440923691292646</v>
      </c>
      <c r="D8" s="116">
        <v>0.26</v>
      </c>
      <c r="E8" s="124">
        <v>98.782167299146963</v>
      </c>
      <c r="F8" s="85">
        <v>3045553</v>
      </c>
      <c r="G8" s="113">
        <v>54.230806655638808</v>
      </c>
      <c r="H8" s="114">
        <v>1671990</v>
      </c>
      <c r="I8" s="121">
        <v>0.54506827543706016</v>
      </c>
      <c r="J8" s="116">
        <v>16805</v>
      </c>
      <c r="K8" s="106">
        <v>6934.477052317472</v>
      </c>
      <c r="L8" s="106">
        <v>213796.86199999999</v>
      </c>
      <c r="M8" s="92">
        <v>77.400000000000006</v>
      </c>
      <c r="N8" s="93">
        <v>3</v>
      </c>
      <c r="O8" s="94">
        <v>0.89486552567237165</v>
      </c>
      <c r="P8" s="93">
        <v>3</v>
      </c>
      <c r="Q8" s="121">
        <v>73.324413739418119</v>
      </c>
      <c r="R8" s="123">
        <v>2260665</v>
      </c>
      <c r="S8" s="118">
        <v>1509.6825471698114</v>
      </c>
      <c r="T8" s="114">
        <v>3200527</v>
      </c>
    </row>
    <row r="9" spans="1:23" s="38" customFormat="1" x14ac:dyDescent="0.25">
      <c r="A9" s="38">
        <v>5</v>
      </c>
      <c r="B9" s="39" t="s">
        <v>33</v>
      </c>
      <c r="C9" s="113">
        <v>2.0053367321766302</v>
      </c>
      <c r="D9" s="116">
        <v>1.01</v>
      </c>
      <c r="E9" s="124">
        <v>62.189071417553599</v>
      </c>
      <c r="F9" s="85">
        <v>1612687</v>
      </c>
      <c r="G9" s="113">
        <v>66.860635508252358</v>
      </c>
      <c r="H9" s="114">
        <v>1733830</v>
      </c>
      <c r="I9" s="121">
        <v>0.4951797007558229</v>
      </c>
      <c r="J9" s="116">
        <v>12841</v>
      </c>
      <c r="K9" s="106">
        <v>6739.6076276415242</v>
      </c>
      <c r="L9" s="106">
        <v>174771.505</v>
      </c>
      <c r="M9" s="92">
        <v>45.5</v>
      </c>
      <c r="N9" s="93">
        <v>18</v>
      </c>
      <c r="O9" s="94">
        <v>0.50488997555012227</v>
      </c>
      <c r="P9" s="93">
        <v>18</v>
      </c>
      <c r="Q9" s="121">
        <v>28.546159185562239</v>
      </c>
      <c r="R9" s="123">
        <v>740259</v>
      </c>
      <c r="S9" s="118">
        <v>1698.551699716714</v>
      </c>
      <c r="T9" s="114">
        <v>2398355</v>
      </c>
    </row>
    <row r="10" spans="1:23" s="69" customFormat="1" x14ac:dyDescent="0.25">
      <c r="A10" s="69">
        <v>6</v>
      </c>
      <c r="B10" s="68" t="s">
        <v>45</v>
      </c>
      <c r="C10" s="113">
        <v>1.9799331742243436</v>
      </c>
      <c r="D10" s="116">
        <v>0.46</v>
      </c>
      <c r="E10" s="124">
        <v>36.286125829517978</v>
      </c>
      <c r="F10" s="85">
        <v>705366</v>
      </c>
      <c r="G10" s="113">
        <v>59.957816760121403</v>
      </c>
      <c r="H10" s="114">
        <v>1165520</v>
      </c>
      <c r="I10" s="121">
        <v>0.3121045321261382</v>
      </c>
      <c r="J10" s="116">
        <v>6067</v>
      </c>
      <c r="K10" s="106">
        <v>6935.9754617007047</v>
      </c>
      <c r="L10" s="106">
        <v>134828.427</v>
      </c>
      <c r="M10" s="92">
        <v>29.1</v>
      </c>
      <c r="N10" s="93">
        <v>28</v>
      </c>
      <c r="O10" s="94">
        <v>0.30440097799511007</v>
      </c>
      <c r="P10" s="93">
        <v>28</v>
      </c>
      <c r="Q10" s="121">
        <v>10.430320489737126</v>
      </c>
      <c r="R10" s="123">
        <v>202755</v>
      </c>
      <c r="S10" s="118">
        <v>2707.6537678207737</v>
      </c>
      <c r="T10" s="114">
        <v>3988374</v>
      </c>
    </row>
    <row r="11" spans="1:23" s="38" customFormat="1" x14ac:dyDescent="0.25">
      <c r="A11" s="38">
        <v>7</v>
      </c>
      <c r="B11" s="39" t="s">
        <v>8</v>
      </c>
      <c r="C11" s="113">
        <v>2.7619968598344276</v>
      </c>
      <c r="D11" s="116">
        <v>0.82</v>
      </c>
      <c r="E11" s="124">
        <v>764.29431996903497</v>
      </c>
      <c r="F11" s="85">
        <v>155993235</v>
      </c>
      <c r="G11" s="113">
        <v>205.57177573848242</v>
      </c>
      <c r="H11" s="114">
        <v>41957405</v>
      </c>
      <c r="I11" s="121">
        <v>0.62971763979598339</v>
      </c>
      <c r="J11" s="116">
        <v>128526</v>
      </c>
      <c r="K11" s="106">
        <v>7846.275912415912</v>
      </c>
      <c r="L11" s="106">
        <v>1601432.76</v>
      </c>
      <c r="M11" s="92">
        <v>6.3</v>
      </c>
      <c r="N11" s="93">
        <v>42</v>
      </c>
      <c r="O11" s="94">
        <v>2.5672371638141806E-2</v>
      </c>
      <c r="P11" s="93">
        <v>42</v>
      </c>
      <c r="Q11" s="121">
        <v>2451.3692975536624</v>
      </c>
      <c r="R11" s="123">
        <v>500326925</v>
      </c>
      <c r="S11" s="118">
        <v>1224.6677316293931</v>
      </c>
      <c r="T11" s="114">
        <v>1533284</v>
      </c>
    </row>
    <row r="12" spans="1:23" s="38" customFormat="1" x14ac:dyDescent="0.25">
      <c r="A12" s="38">
        <v>8</v>
      </c>
      <c r="B12" s="39" t="s">
        <v>30</v>
      </c>
      <c r="C12" s="113">
        <v>1.8100992204110562</v>
      </c>
      <c r="D12" s="116">
        <v>0.38</v>
      </c>
      <c r="E12" s="124">
        <v>44.200636474908201</v>
      </c>
      <c r="F12" s="85">
        <v>902798</v>
      </c>
      <c r="G12" s="113">
        <v>31.195201958384335</v>
      </c>
      <c r="H12" s="114">
        <v>637162</v>
      </c>
      <c r="I12" s="121">
        <v>0.58790697674418602</v>
      </c>
      <c r="J12" s="116">
        <v>12008</v>
      </c>
      <c r="K12" s="106">
        <v>7156.6596328029364</v>
      </c>
      <c r="L12" s="106">
        <v>146174.77299999999</v>
      </c>
      <c r="M12" s="92">
        <v>55.2</v>
      </c>
      <c r="N12" s="93">
        <v>12</v>
      </c>
      <c r="O12" s="94">
        <v>0.62347188264058684</v>
      </c>
      <c r="P12" s="93">
        <v>12</v>
      </c>
      <c r="Q12" s="121">
        <v>18.129498164014688</v>
      </c>
      <c r="R12" s="123">
        <v>370295</v>
      </c>
      <c r="S12" s="118">
        <v>1314.1606896551725</v>
      </c>
      <c r="T12" s="114">
        <v>1905533</v>
      </c>
    </row>
    <row r="13" spans="1:23" s="38" customFormat="1" x14ac:dyDescent="0.25">
      <c r="A13" s="38">
        <v>9</v>
      </c>
      <c r="B13" s="39" t="s">
        <v>34</v>
      </c>
      <c r="C13" s="113">
        <v>1.8240655623970168</v>
      </c>
      <c r="D13" s="116">
        <v>0.57999999999999996</v>
      </c>
      <c r="E13" s="124">
        <v>23.387188273367599</v>
      </c>
      <c r="F13" s="85">
        <v>1228529</v>
      </c>
      <c r="G13" s="113">
        <v>27.544051018465638</v>
      </c>
      <c r="H13" s="114">
        <v>1446889</v>
      </c>
      <c r="I13" s="121">
        <v>0.45613934894346087</v>
      </c>
      <c r="J13" s="116">
        <v>23961</v>
      </c>
      <c r="K13" s="106">
        <v>5712.9746049876267</v>
      </c>
      <c r="L13" s="106">
        <v>300102.55599999998</v>
      </c>
      <c r="M13" s="92">
        <v>56.1</v>
      </c>
      <c r="N13" s="93">
        <v>11</v>
      </c>
      <c r="O13" s="94">
        <v>0.63447432762836187</v>
      </c>
      <c r="P13" s="93">
        <v>11</v>
      </c>
      <c r="Q13" s="121">
        <v>46.784104321340187</v>
      </c>
      <c r="R13" s="123">
        <v>2457569</v>
      </c>
      <c r="S13" s="118">
        <v>1578.5483353389491</v>
      </c>
      <c r="T13" s="114">
        <v>3935321</v>
      </c>
    </row>
    <row r="14" spans="1:23" s="38" customFormat="1" x14ac:dyDescent="0.25">
      <c r="A14" s="38">
        <v>10</v>
      </c>
      <c r="B14" s="39" t="s">
        <v>49</v>
      </c>
      <c r="C14" s="113">
        <v>1.9538191703937562</v>
      </c>
      <c r="D14" s="116">
        <v>0.5</v>
      </c>
      <c r="E14" s="124">
        <v>69.423382519863793</v>
      </c>
      <c r="F14" s="85">
        <v>917430</v>
      </c>
      <c r="G14" s="113">
        <v>48.238970866439651</v>
      </c>
      <c r="H14" s="114">
        <v>637478</v>
      </c>
      <c r="I14" s="121">
        <v>0.34982973893303065</v>
      </c>
      <c r="J14" s="116">
        <v>4623</v>
      </c>
      <c r="K14" s="106">
        <v>7427.6403329549757</v>
      </c>
      <c r="L14" s="106">
        <v>98156.267000000007</v>
      </c>
      <c r="M14" s="92">
        <v>84.5</v>
      </c>
      <c r="N14" s="93">
        <v>2</v>
      </c>
      <c r="O14" s="94">
        <v>0.98166259168704162</v>
      </c>
      <c r="P14" s="93">
        <v>2</v>
      </c>
      <c r="Q14" s="121">
        <v>7.9452894438138477</v>
      </c>
      <c r="R14" s="123">
        <v>104997</v>
      </c>
      <c r="S14" s="118">
        <v>1518.2414025623737</v>
      </c>
      <c r="T14" s="114">
        <v>2251552</v>
      </c>
    </row>
    <row r="15" spans="1:23" s="38" customFormat="1" x14ac:dyDescent="0.25">
      <c r="A15" s="38">
        <v>11</v>
      </c>
      <c r="B15" s="39" t="s">
        <v>16</v>
      </c>
      <c r="C15" s="113">
        <v>2.385315911082782</v>
      </c>
      <c r="D15" s="116">
        <v>1.26</v>
      </c>
      <c r="E15" s="124">
        <v>394.73742151645689</v>
      </c>
      <c r="F15" s="86">
        <v>14019889</v>
      </c>
      <c r="G15" s="113">
        <v>127.99248247318185</v>
      </c>
      <c r="H15" s="114">
        <v>4545909</v>
      </c>
      <c r="I15" s="121">
        <v>0.47729256412422222</v>
      </c>
      <c r="J15" s="116">
        <v>16952</v>
      </c>
      <c r="K15" s="106">
        <v>8377.031140017456</v>
      </c>
      <c r="L15" s="106">
        <v>297527.01500000001</v>
      </c>
      <c r="M15" s="92">
        <v>18.600000000000001</v>
      </c>
      <c r="N15" s="93">
        <v>38</v>
      </c>
      <c r="O15" s="94">
        <v>0.17603911980440101</v>
      </c>
      <c r="P15" s="93">
        <v>38</v>
      </c>
      <c r="Q15" s="121">
        <v>162.77602274966918</v>
      </c>
      <c r="R15" s="123">
        <v>5781316</v>
      </c>
      <c r="S15" s="118">
        <v>1483.3157142857142</v>
      </c>
      <c r="T15" s="114">
        <v>1038321</v>
      </c>
    </row>
    <row r="16" spans="1:23" s="38" customFormat="1" x14ac:dyDescent="0.25">
      <c r="A16" s="38">
        <v>12</v>
      </c>
      <c r="B16" s="39" t="s">
        <v>38</v>
      </c>
      <c r="C16" s="113">
        <v>1.8721503168794074</v>
      </c>
      <c r="D16" s="116">
        <v>0.83</v>
      </c>
      <c r="E16" s="124">
        <v>43.854598263240568</v>
      </c>
      <c r="F16" s="85">
        <v>1479698</v>
      </c>
      <c r="G16" s="113">
        <v>34.367149758454104</v>
      </c>
      <c r="H16" s="114">
        <v>1159582</v>
      </c>
      <c r="I16" s="121">
        <v>0.41210989597225928</v>
      </c>
      <c r="J16" s="116">
        <v>13905</v>
      </c>
      <c r="K16" s="106">
        <v>6220.1089772087371</v>
      </c>
      <c r="L16" s="106">
        <v>209872.69699999999</v>
      </c>
      <c r="M16" s="92">
        <v>76.400000000000006</v>
      </c>
      <c r="N16" s="93">
        <v>4</v>
      </c>
      <c r="O16" s="94">
        <v>0.88264058679706603</v>
      </c>
      <c r="P16" s="93">
        <v>4</v>
      </c>
      <c r="Q16" s="121">
        <v>92.47011054799799</v>
      </c>
      <c r="R16" s="123">
        <v>3120034</v>
      </c>
      <c r="S16" s="118">
        <v>1225.1385586924221</v>
      </c>
      <c r="T16" s="114">
        <v>3298073</v>
      </c>
    </row>
    <row r="17" spans="1:20" s="38" customFormat="1" x14ac:dyDescent="0.25">
      <c r="A17" s="38">
        <v>13</v>
      </c>
      <c r="B17" s="39" t="s">
        <v>22</v>
      </c>
      <c r="C17" s="113">
        <v>2.3020772873071635</v>
      </c>
      <c r="D17" s="116">
        <v>0.65</v>
      </c>
      <c r="E17" s="124">
        <v>169.33671832252918</v>
      </c>
      <c r="F17" s="85">
        <v>18259409</v>
      </c>
      <c r="G17" s="113">
        <v>34.12494783407061</v>
      </c>
      <c r="H17" s="114">
        <v>3679659</v>
      </c>
      <c r="I17" s="121">
        <v>0.32005304695397341</v>
      </c>
      <c r="J17" s="116">
        <v>34511</v>
      </c>
      <c r="K17" s="106">
        <v>7529.8298787895637</v>
      </c>
      <c r="L17" s="106">
        <v>811934.02599999995</v>
      </c>
      <c r="M17" s="92">
        <v>30.7</v>
      </c>
      <c r="N17" s="93">
        <v>25</v>
      </c>
      <c r="O17" s="94">
        <v>0.32396088019559904</v>
      </c>
      <c r="P17" s="93">
        <v>25</v>
      </c>
      <c r="Q17" s="121">
        <v>130.37853453152678</v>
      </c>
      <c r="R17" s="123">
        <v>14058587</v>
      </c>
      <c r="S17" s="118">
        <v>1901.6398537477148</v>
      </c>
      <c r="T17" s="114">
        <v>1040197</v>
      </c>
    </row>
    <row r="18" spans="1:20" s="38" customFormat="1" x14ac:dyDescent="0.25">
      <c r="A18" s="38">
        <v>14</v>
      </c>
      <c r="B18" s="39" t="s">
        <v>26</v>
      </c>
      <c r="C18" s="113">
        <v>1.9231228890620939</v>
      </c>
      <c r="D18" s="116">
        <v>0.44</v>
      </c>
      <c r="E18" s="124">
        <v>74.987402219392393</v>
      </c>
      <c r="F18" s="85">
        <v>3297646</v>
      </c>
      <c r="G18" s="113">
        <v>29.219233218118973</v>
      </c>
      <c r="H18" s="114">
        <v>1284945</v>
      </c>
      <c r="I18" s="121">
        <v>0.22150718573767508</v>
      </c>
      <c r="J18" s="116">
        <v>9741</v>
      </c>
      <c r="K18" s="106">
        <v>7045.0829543387308</v>
      </c>
      <c r="L18" s="106">
        <v>309814.56800000003</v>
      </c>
      <c r="M18" s="92">
        <v>23.3</v>
      </c>
      <c r="N18" s="93">
        <v>32</v>
      </c>
      <c r="O18" s="94">
        <v>0.23349633251833743</v>
      </c>
      <c r="P18" s="93">
        <v>32</v>
      </c>
      <c r="Q18" s="121">
        <v>145.09830362015646</v>
      </c>
      <c r="R18" s="123">
        <v>6380843</v>
      </c>
      <c r="S18" s="118">
        <v>1784.110558530987</v>
      </c>
      <c r="T18" s="114">
        <v>4663665</v>
      </c>
    </row>
    <row r="19" spans="1:20" s="38" customFormat="1" x14ac:dyDescent="0.25">
      <c r="A19" s="38">
        <v>15</v>
      </c>
      <c r="B19" s="39" t="s">
        <v>18</v>
      </c>
      <c r="C19" s="113">
        <v>2.9826159865846842</v>
      </c>
      <c r="D19" s="116">
        <v>0.38</v>
      </c>
      <c r="E19" s="124">
        <v>57.091495778045839</v>
      </c>
      <c r="F19" s="85">
        <v>946577</v>
      </c>
      <c r="G19" s="113">
        <v>379.736369119421</v>
      </c>
      <c r="H19" s="114">
        <v>6296029</v>
      </c>
      <c r="I19" s="121">
        <v>2.7935464414957782</v>
      </c>
      <c r="J19" s="116">
        <v>46317</v>
      </c>
      <c r="K19" s="106">
        <v>14268.388540410135</v>
      </c>
      <c r="L19" s="106">
        <v>236569.88200000001</v>
      </c>
      <c r="M19" s="92">
        <v>68.599999999999994</v>
      </c>
      <c r="N19" s="93">
        <v>6</v>
      </c>
      <c r="O19" s="94">
        <v>0.78728606356968212</v>
      </c>
      <c r="P19" s="93">
        <v>6</v>
      </c>
      <c r="Q19" s="121">
        <v>131.8341375150784</v>
      </c>
      <c r="R19" s="123">
        <v>2185810</v>
      </c>
      <c r="S19" s="118">
        <v>1979.9268292682927</v>
      </c>
      <c r="T19" s="114">
        <v>1217655</v>
      </c>
    </row>
    <row r="20" spans="1:20" s="38" customFormat="1" x14ac:dyDescent="0.25">
      <c r="A20" s="38">
        <v>16</v>
      </c>
      <c r="B20" s="39" t="s">
        <v>20</v>
      </c>
      <c r="C20" s="113">
        <v>2.1502122498483929</v>
      </c>
      <c r="D20" s="116">
        <v>0.51</v>
      </c>
      <c r="E20" s="124">
        <v>62.807811740847924</v>
      </c>
      <c r="F20" s="85">
        <v>2973259</v>
      </c>
      <c r="G20" s="113">
        <v>60.2746783835738</v>
      </c>
      <c r="H20" s="114">
        <v>2853343</v>
      </c>
      <c r="I20" s="121">
        <v>1.3663786729757705</v>
      </c>
      <c r="J20" s="116">
        <v>64683</v>
      </c>
      <c r="K20" s="106">
        <v>6275.1628889499143</v>
      </c>
      <c r="L20" s="106">
        <v>297059.93599999999</v>
      </c>
      <c r="M20" s="92">
        <v>22.7</v>
      </c>
      <c r="N20" s="93">
        <v>33</v>
      </c>
      <c r="O20" s="94">
        <v>0.22616136919315405</v>
      </c>
      <c r="P20" s="93">
        <v>33</v>
      </c>
      <c r="Q20" s="121">
        <v>185.27343205390903</v>
      </c>
      <c r="R20" s="123">
        <v>8770659</v>
      </c>
      <c r="S20" s="118">
        <v>1650.824480369515</v>
      </c>
      <c r="T20" s="114">
        <v>2144421</v>
      </c>
    </row>
    <row r="21" spans="1:20" s="38" customFormat="1" x14ac:dyDescent="0.25">
      <c r="A21" s="38">
        <v>17</v>
      </c>
      <c r="B21" s="39" t="s">
        <v>48</v>
      </c>
      <c r="C21" s="113">
        <v>2.083397804495557</v>
      </c>
      <c r="D21" s="116">
        <v>0.41</v>
      </c>
      <c r="E21" s="124">
        <v>39.245809573181269</v>
      </c>
      <c r="F21" s="85">
        <v>908462</v>
      </c>
      <c r="G21" s="113">
        <v>32.475332642128912</v>
      </c>
      <c r="H21" s="114">
        <v>751739</v>
      </c>
      <c r="I21" s="121">
        <v>0.28054259547261101</v>
      </c>
      <c r="J21" s="116">
        <v>6494</v>
      </c>
      <c r="K21" s="106">
        <v>5337.0422930706754</v>
      </c>
      <c r="L21" s="106">
        <v>123541.855</v>
      </c>
      <c r="M21" s="92">
        <v>29.7</v>
      </c>
      <c r="N21" s="93">
        <v>27</v>
      </c>
      <c r="O21" s="94">
        <v>0.31173594132029342</v>
      </c>
      <c r="P21" s="93">
        <v>27</v>
      </c>
      <c r="Q21" s="121">
        <v>81.389580093312603</v>
      </c>
      <c r="R21" s="123">
        <v>1884006</v>
      </c>
      <c r="S21" s="118">
        <v>1489.2581873571974</v>
      </c>
      <c r="T21" s="114">
        <v>1955396</v>
      </c>
    </row>
    <row r="22" spans="1:20" s="38" customFormat="1" x14ac:dyDescent="0.25">
      <c r="A22" s="38">
        <v>18</v>
      </c>
      <c r="B22" s="39" t="s">
        <v>12</v>
      </c>
      <c r="C22" s="113">
        <v>2.4990779809345209</v>
      </c>
      <c r="D22" s="116">
        <v>1.03</v>
      </c>
      <c r="E22" s="124">
        <v>290.55680937507339</v>
      </c>
      <c r="F22" s="85">
        <v>24744399</v>
      </c>
      <c r="G22" s="113">
        <v>205.27628519762337</v>
      </c>
      <c r="H22" s="114">
        <v>17481739</v>
      </c>
      <c r="I22" s="121">
        <v>0.55098518118409623</v>
      </c>
      <c r="J22" s="116">
        <v>46923</v>
      </c>
      <c r="K22" s="106">
        <v>5898.1383246048708</v>
      </c>
      <c r="L22" s="106">
        <v>502297.25599999999</v>
      </c>
      <c r="M22" s="92">
        <v>20</v>
      </c>
      <c r="N22" s="93">
        <v>35</v>
      </c>
      <c r="O22" s="94">
        <v>0.19315403422982885</v>
      </c>
      <c r="P22" s="93">
        <v>35</v>
      </c>
      <c r="Q22" s="121">
        <v>920.9505882905521</v>
      </c>
      <c r="R22" s="123">
        <v>78429994</v>
      </c>
      <c r="S22" s="118">
        <v>3496.7603960396041</v>
      </c>
      <c r="T22" s="114">
        <v>1765864</v>
      </c>
    </row>
    <row r="23" spans="1:20" s="38" customFormat="1" x14ac:dyDescent="0.25">
      <c r="A23" s="38">
        <v>19</v>
      </c>
      <c r="B23" s="39" t="s">
        <v>25</v>
      </c>
      <c r="C23" s="113">
        <v>2.2340019026478517</v>
      </c>
      <c r="D23" s="116">
        <v>0.67</v>
      </c>
      <c r="E23" s="124">
        <v>288.05168791396625</v>
      </c>
      <c r="F23" s="85">
        <v>16178135</v>
      </c>
      <c r="G23" s="113">
        <v>69.223737625525246</v>
      </c>
      <c r="H23" s="114">
        <v>3887882</v>
      </c>
      <c r="I23" s="121">
        <v>0.32056121358877571</v>
      </c>
      <c r="J23" s="116">
        <v>18004</v>
      </c>
      <c r="K23" s="106">
        <v>8004.1919913111597</v>
      </c>
      <c r="L23" s="106">
        <v>449547.43900000001</v>
      </c>
      <c r="M23" s="92">
        <v>14.5</v>
      </c>
      <c r="N23" s="93">
        <v>40</v>
      </c>
      <c r="O23" s="94">
        <v>0.12591687041564795</v>
      </c>
      <c r="P23" s="93">
        <v>40</v>
      </c>
      <c r="Q23" s="121">
        <v>436.8598212378036</v>
      </c>
      <c r="R23" s="123">
        <v>24535795</v>
      </c>
      <c r="S23" s="118">
        <v>1988.7935447968837</v>
      </c>
      <c r="T23" s="114">
        <v>3573862</v>
      </c>
    </row>
    <row r="24" spans="1:20" s="38" customFormat="1" x14ac:dyDescent="0.25">
      <c r="A24" s="38">
        <v>20</v>
      </c>
      <c r="B24" s="39" t="s">
        <v>35</v>
      </c>
      <c r="C24" s="113">
        <v>1.88610651421694</v>
      </c>
      <c r="D24" s="116">
        <v>0.96</v>
      </c>
      <c r="E24" s="124">
        <v>66.781925319966263</v>
      </c>
      <c r="F24" s="85">
        <v>11004526</v>
      </c>
      <c r="G24" s="113">
        <v>41.032473009958551</v>
      </c>
      <c r="H24" s="114">
        <v>6761454</v>
      </c>
      <c r="I24" s="121">
        <v>0.89526225399464754</v>
      </c>
      <c r="J24" s="116">
        <v>147524</v>
      </c>
      <c r="K24" s="106">
        <v>7142.1415255214433</v>
      </c>
      <c r="L24" s="106">
        <v>1176903.507</v>
      </c>
      <c r="M24" s="92">
        <v>29.8</v>
      </c>
      <c r="N24" s="93">
        <v>26</v>
      </c>
      <c r="O24" s="94">
        <v>0.31295843520782402</v>
      </c>
      <c r="P24" s="93">
        <v>26</v>
      </c>
      <c r="Q24" s="121">
        <v>186.87913801787806</v>
      </c>
      <c r="R24" s="123">
        <v>30794505</v>
      </c>
      <c r="S24" s="118">
        <v>2546.2770515613652</v>
      </c>
      <c r="T24" s="114">
        <v>7012447</v>
      </c>
    </row>
    <row r="25" spans="1:20" s="52" customFormat="1" x14ac:dyDescent="0.25">
      <c r="A25" s="52">
        <v>21</v>
      </c>
      <c r="B25" s="53" t="s">
        <v>43</v>
      </c>
      <c r="C25" s="113">
        <v>1.969250392464678</v>
      </c>
      <c r="D25" s="116">
        <v>0.56000000000000005</v>
      </c>
      <c r="E25" s="126">
        <v>38.367865437398834</v>
      </c>
      <c r="F25" s="86">
        <v>545169</v>
      </c>
      <c r="G25" s="113">
        <v>30.0964177633894</v>
      </c>
      <c r="H25" s="114">
        <v>427640</v>
      </c>
      <c r="I25" s="121">
        <v>0.34084031247800689</v>
      </c>
      <c r="J25" s="116">
        <v>4843</v>
      </c>
      <c r="K25" s="106">
        <v>6020.183264128369</v>
      </c>
      <c r="L25" s="107">
        <v>85540.784</v>
      </c>
      <c r="M25" s="95">
        <v>33</v>
      </c>
      <c r="N25" s="96">
        <v>24</v>
      </c>
      <c r="O25" s="97">
        <v>0.35207823960880197</v>
      </c>
      <c r="P25" s="96">
        <v>24</v>
      </c>
      <c r="Q25" s="121">
        <v>25.368991484270534</v>
      </c>
      <c r="R25" s="123">
        <v>360468</v>
      </c>
      <c r="S25" s="118">
        <v>1218.4343958487768</v>
      </c>
      <c r="T25" s="114">
        <v>1643668</v>
      </c>
    </row>
    <row r="26" spans="1:20" s="38" customFormat="1" x14ac:dyDescent="0.25">
      <c r="A26" s="38">
        <v>22</v>
      </c>
      <c r="B26" s="39" t="s">
        <v>39</v>
      </c>
      <c r="C26" s="113">
        <v>1.7113764766307138</v>
      </c>
      <c r="D26" s="116">
        <v>0.76</v>
      </c>
      <c r="E26" s="124">
        <v>53.264975783838899</v>
      </c>
      <c r="F26" s="85">
        <v>835834</v>
      </c>
      <c r="G26" s="113">
        <v>42.824751465715011</v>
      </c>
      <c r="H26" s="114">
        <v>672006</v>
      </c>
      <c r="I26" s="121">
        <v>0.62165434616365023</v>
      </c>
      <c r="J26" s="116">
        <v>9755</v>
      </c>
      <c r="K26" s="106">
        <v>7792.9846418557227</v>
      </c>
      <c r="L26" s="106">
        <v>122287.515</v>
      </c>
      <c r="M26" s="92">
        <v>48.5</v>
      </c>
      <c r="N26" s="93">
        <v>17</v>
      </c>
      <c r="O26" s="94">
        <v>0.54156479217603914</v>
      </c>
      <c r="P26" s="93">
        <v>17</v>
      </c>
      <c r="Q26" s="121">
        <v>46.754779505480499</v>
      </c>
      <c r="R26" s="123">
        <v>733676</v>
      </c>
      <c r="S26" s="118">
        <v>960.90209790209792</v>
      </c>
      <c r="T26" s="114">
        <v>961863</v>
      </c>
    </row>
    <row r="27" spans="1:20" s="38" customFormat="1" x14ac:dyDescent="0.25">
      <c r="A27" s="38">
        <v>23</v>
      </c>
      <c r="B27" s="39" t="s">
        <v>36</v>
      </c>
      <c r="C27" s="113">
        <v>1.7672017389850347</v>
      </c>
      <c r="D27" s="116">
        <v>0.78</v>
      </c>
      <c r="E27" s="124">
        <v>32.712114421559264</v>
      </c>
      <c r="F27" s="85">
        <v>1678753</v>
      </c>
      <c r="G27" s="113">
        <v>30.185896061887409</v>
      </c>
      <c r="H27" s="114">
        <v>1549110</v>
      </c>
      <c r="I27" s="121">
        <v>0.48414817124261972</v>
      </c>
      <c r="J27" s="116">
        <v>24846</v>
      </c>
      <c r="K27" s="106">
        <v>5652.2593386465051</v>
      </c>
      <c r="L27" s="106">
        <v>290068.29700000002</v>
      </c>
      <c r="M27" s="92">
        <v>38.5</v>
      </c>
      <c r="N27" s="93">
        <v>20</v>
      </c>
      <c r="O27" s="94">
        <v>0.41931540342298285</v>
      </c>
      <c r="P27" s="93">
        <v>20</v>
      </c>
      <c r="Q27" s="121">
        <v>51.221243593990529</v>
      </c>
      <c r="R27" s="123">
        <v>2628623</v>
      </c>
      <c r="S27" s="118">
        <v>1419.3134124087592</v>
      </c>
      <c r="T27" s="114">
        <v>3111135</v>
      </c>
    </row>
    <row r="28" spans="1:20" s="38" customFormat="1" ht="17.25" customHeight="1" x14ac:dyDescent="0.25">
      <c r="A28" s="38">
        <v>24</v>
      </c>
      <c r="B28" s="39" t="s">
        <v>11</v>
      </c>
      <c r="C28" s="113">
        <v>2.8419490477368292</v>
      </c>
      <c r="D28" s="116">
        <v>0.17</v>
      </c>
      <c r="E28" s="124">
        <v>201.9878877178962</v>
      </c>
      <c r="F28" s="85">
        <v>8087999</v>
      </c>
      <c r="G28" s="113">
        <v>180.3574746516158</v>
      </c>
      <c r="H28" s="114">
        <v>7221874</v>
      </c>
      <c r="I28" s="121">
        <v>2.3178662404475303</v>
      </c>
      <c r="J28" s="116">
        <v>92812</v>
      </c>
      <c r="K28" s="106">
        <v>8023.8781279656359</v>
      </c>
      <c r="L28" s="106">
        <v>321292.12800000003</v>
      </c>
      <c r="M28" s="92">
        <v>13.5</v>
      </c>
      <c r="N28" s="93">
        <v>41</v>
      </c>
      <c r="O28" s="94">
        <v>0.11369193154034231</v>
      </c>
      <c r="P28" s="93">
        <v>41</v>
      </c>
      <c r="Q28" s="121">
        <v>709.52075320913036</v>
      </c>
      <c r="R28" s="123">
        <v>28410630</v>
      </c>
      <c r="S28" s="118">
        <v>2338.0469314079423</v>
      </c>
      <c r="T28" s="114">
        <v>3885834</v>
      </c>
    </row>
    <row r="29" spans="1:20" s="38" customFormat="1" ht="17.25" customHeight="1" x14ac:dyDescent="0.25">
      <c r="A29" s="38">
        <v>25</v>
      </c>
      <c r="B29" s="39" t="s">
        <v>15</v>
      </c>
      <c r="C29" s="113">
        <v>2.4914683007306153</v>
      </c>
      <c r="D29" s="116">
        <v>0.69</v>
      </c>
      <c r="E29" s="124">
        <v>387.44581353743348</v>
      </c>
      <c r="F29" s="85">
        <v>32701589</v>
      </c>
      <c r="G29" s="113">
        <v>62.495965783206756</v>
      </c>
      <c r="H29" s="114">
        <v>5274847</v>
      </c>
      <c r="I29" s="121">
        <v>0.17249386870134947</v>
      </c>
      <c r="J29" s="116">
        <v>14559</v>
      </c>
      <c r="K29" s="106">
        <v>7941.9697048683111</v>
      </c>
      <c r="L29" s="106">
        <v>670326.06900000002</v>
      </c>
      <c r="M29" s="92">
        <v>19.100000000000001</v>
      </c>
      <c r="N29" s="93">
        <v>37</v>
      </c>
      <c r="O29" s="94">
        <v>0.18215158924205382</v>
      </c>
      <c r="P29" s="93">
        <v>37</v>
      </c>
      <c r="Q29" s="121">
        <v>217.44235394476499</v>
      </c>
      <c r="R29" s="123">
        <v>18352787</v>
      </c>
      <c r="S29" s="118">
        <v>1888.881690140845</v>
      </c>
      <c r="T29" s="114">
        <v>2011659</v>
      </c>
    </row>
    <row r="30" spans="1:20" s="38" customFormat="1" ht="17.25" customHeight="1" x14ac:dyDescent="0.25">
      <c r="A30" s="38">
        <v>26</v>
      </c>
      <c r="B30" s="39" t="s">
        <v>44</v>
      </c>
      <c r="C30" s="113">
        <v>1.8530399434429128</v>
      </c>
      <c r="D30" s="116">
        <v>0.85</v>
      </c>
      <c r="E30" s="124">
        <v>38.43911362695016</v>
      </c>
      <c r="F30" s="85">
        <v>1670487</v>
      </c>
      <c r="G30" s="113">
        <v>39.061691748354733</v>
      </c>
      <c r="H30" s="114">
        <v>1697543</v>
      </c>
      <c r="I30" s="121">
        <v>0.3212296930369552</v>
      </c>
      <c r="J30" s="116">
        <v>13960</v>
      </c>
      <c r="K30" s="106">
        <v>5645.2671084725489</v>
      </c>
      <c r="L30" s="106">
        <v>245332.01800000001</v>
      </c>
      <c r="M30" s="92">
        <v>26.7</v>
      </c>
      <c r="N30" s="93">
        <v>29</v>
      </c>
      <c r="O30" s="94">
        <v>0.27506112469437655</v>
      </c>
      <c r="P30" s="93">
        <v>29</v>
      </c>
      <c r="Q30" s="121">
        <v>131.01210364029637</v>
      </c>
      <c r="R30" s="123">
        <v>5693524</v>
      </c>
      <c r="S30" s="118">
        <v>1931.0900900900901</v>
      </c>
      <c r="T30" s="114">
        <v>2357861</v>
      </c>
    </row>
    <row r="31" spans="1:20" s="38" customFormat="1" ht="17.25" customHeight="1" x14ac:dyDescent="0.25">
      <c r="A31" s="38">
        <v>27</v>
      </c>
      <c r="B31" s="39" t="s">
        <v>37</v>
      </c>
      <c r="C31" s="113">
        <v>2.2664147709566844</v>
      </c>
      <c r="D31" s="116">
        <v>0.88</v>
      </c>
      <c r="E31" s="124">
        <v>300.55640339576519</v>
      </c>
      <c r="F31" s="85">
        <v>9098744</v>
      </c>
      <c r="G31" s="113">
        <v>32.109536550721764</v>
      </c>
      <c r="H31" s="114">
        <v>972052</v>
      </c>
      <c r="I31" s="121">
        <v>0.2640306543784891</v>
      </c>
      <c r="J31" s="116">
        <v>7993</v>
      </c>
      <c r="K31" s="106">
        <v>8780.521190499785</v>
      </c>
      <c r="L31" s="106">
        <v>265812.71799999999</v>
      </c>
      <c r="M31" s="92">
        <v>25</v>
      </c>
      <c r="N31" s="93">
        <v>30</v>
      </c>
      <c r="O31" s="94">
        <v>0.25427872860635697</v>
      </c>
      <c r="P31" s="93">
        <v>30</v>
      </c>
      <c r="Q31" s="121">
        <v>493.67796386218743</v>
      </c>
      <c r="R31" s="123">
        <v>14945113</v>
      </c>
      <c r="S31" s="118">
        <v>2446.0780487804877</v>
      </c>
      <c r="T31" s="114">
        <v>501446</v>
      </c>
    </row>
    <row r="32" spans="1:20" s="38" customFormat="1" ht="17.25" customHeight="1" x14ac:dyDescent="0.25">
      <c r="A32" s="38">
        <v>28</v>
      </c>
      <c r="B32" s="39" t="s">
        <v>42</v>
      </c>
      <c r="C32" s="113">
        <v>1.6574222958972233</v>
      </c>
      <c r="D32" s="116">
        <v>0.59</v>
      </c>
      <c r="E32" s="124">
        <v>37.585634017758046</v>
      </c>
      <c r="F32" s="85">
        <v>1083669</v>
      </c>
      <c r="G32" s="113">
        <v>27.472669256381799</v>
      </c>
      <c r="H32" s="114">
        <v>792092</v>
      </c>
      <c r="I32" s="121">
        <v>0.53353912319644836</v>
      </c>
      <c r="J32" s="116">
        <v>15383</v>
      </c>
      <c r="K32" s="106">
        <v>6385.3276567702551</v>
      </c>
      <c r="L32" s="106">
        <v>184101.76699999999</v>
      </c>
      <c r="M32" s="92">
        <v>51</v>
      </c>
      <c r="N32" s="93">
        <v>14</v>
      </c>
      <c r="O32" s="94">
        <v>0.57212713936430315</v>
      </c>
      <c r="P32" s="93">
        <v>14</v>
      </c>
      <c r="Q32" s="121">
        <v>100.23328246392897</v>
      </c>
      <c r="R32" s="123">
        <v>2889926</v>
      </c>
      <c r="S32" s="118">
        <v>1535.7202118270079</v>
      </c>
      <c r="T32" s="114">
        <v>1739971</v>
      </c>
    </row>
    <row r="33" spans="1:20" s="38" customFormat="1" ht="17.25" customHeight="1" x14ac:dyDescent="0.25">
      <c r="A33" s="38">
        <v>29</v>
      </c>
      <c r="B33" s="39" t="s">
        <v>40</v>
      </c>
      <c r="C33" s="113">
        <v>2.0581155900922776</v>
      </c>
      <c r="D33" s="116">
        <v>0.67</v>
      </c>
      <c r="E33" s="124">
        <v>33.417364477743497</v>
      </c>
      <c r="F33" s="85">
        <v>682416</v>
      </c>
      <c r="G33" s="113">
        <v>27.083786298418296</v>
      </c>
      <c r="H33" s="114">
        <v>553078</v>
      </c>
      <c r="I33" s="121">
        <v>0.38705254394985555</v>
      </c>
      <c r="J33" s="116">
        <v>7904</v>
      </c>
      <c r="K33" s="106">
        <v>7076.8582341707061</v>
      </c>
      <c r="L33" s="106">
        <v>144516.522</v>
      </c>
      <c r="M33" s="92">
        <v>57.8</v>
      </c>
      <c r="N33" s="93">
        <v>10</v>
      </c>
      <c r="O33" s="94">
        <v>0.65525672371638133</v>
      </c>
      <c r="P33" s="93">
        <v>10</v>
      </c>
      <c r="Q33" s="121">
        <v>39.340091082708973</v>
      </c>
      <c r="R33" s="123">
        <v>803364</v>
      </c>
      <c r="S33" s="118">
        <v>1651.2746243739566</v>
      </c>
      <c r="T33" s="114">
        <v>1978227</v>
      </c>
    </row>
    <row r="34" spans="1:20" s="38" customFormat="1" ht="15.75" customHeight="1" x14ac:dyDescent="0.25">
      <c r="A34" s="38">
        <v>30</v>
      </c>
      <c r="B34" s="39" t="s">
        <v>10</v>
      </c>
      <c r="C34" s="113">
        <v>2.8205072777057212</v>
      </c>
      <c r="D34" s="116">
        <v>0.86</v>
      </c>
      <c r="E34" s="124">
        <v>324.8807134568649</v>
      </c>
      <c r="F34" s="85">
        <v>89032260</v>
      </c>
      <c r="G34" s="113">
        <v>319.54547411748393</v>
      </c>
      <c r="H34" s="114">
        <v>87570159</v>
      </c>
      <c r="I34" s="121">
        <v>0.28850266013734921</v>
      </c>
      <c r="J34" s="116">
        <v>79063</v>
      </c>
      <c r="K34" s="106">
        <v>8025.9743181801596</v>
      </c>
      <c r="L34" s="106">
        <v>2199486.1579999998</v>
      </c>
      <c r="M34" s="92">
        <v>5.6</v>
      </c>
      <c r="N34" s="93">
        <v>44</v>
      </c>
      <c r="O34" s="94">
        <v>1.7114914425427868E-2</v>
      </c>
      <c r="P34" s="93">
        <v>44</v>
      </c>
      <c r="Q34" s="121">
        <v>1406.8833626471469</v>
      </c>
      <c r="R34" s="123">
        <v>385550758</v>
      </c>
      <c r="S34" s="118">
        <v>2100.9236002093144</v>
      </c>
      <c r="T34" s="114">
        <v>4014865</v>
      </c>
    </row>
    <row r="35" spans="1:20" s="38" customFormat="1" ht="17.25" customHeight="1" x14ac:dyDescent="0.25">
      <c r="A35" s="38">
        <v>31</v>
      </c>
      <c r="B35" s="39" t="s">
        <v>14</v>
      </c>
      <c r="C35" s="113">
        <v>2.96821854912764</v>
      </c>
      <c r="D35" s="116">
        <v>0.42</v>
      </c>
      <c r="E35" s="124">
        <v>589.87653408250776</v>
      </c>
      <c r="F35" s="85">
        <v>7978670</v>
      </c>
      <c r="G35" s="113">
        <v>123.14778944255508</v>
      </c>
      <c r="H35" s="114">
        <v>1665697</v>
      </c>
      <c r="I35" s="121">
        <v>0.35849475085021443</v>
      </c>
      <c r="J35" s="116">
        <v>4849</v>
      </c>
      <c r="K35" s="106">
        <v>9378.5051752180989</v>
      </c>
      <c r="L35" s="106">
        <v>126853.66099999999</v>
      </c>
      <c r="M35" s="92">
        <v>4.2</v>
      </c>
      <c r="N35" s="93">
        <v>45</v>
      </c>
      <c r="O35" s="94">
        <v>0</v>
      </c>
      <c r="P35" s="93">
        <v>45</v>
      </c>
      <c r="Q35" s="121">
        <v>833.23695105722311</v>
      </c>
      <c r="R35" s="123">
        <v>11270363</v>
      </c>
      <c r="S35" s="118">
        <v>1665.3846153846155</v>
      </c>
      <c r="T35" s="114">
        <v>1948500</v>
      </c>
    </row>
    <row r="36" spans="1:20" s="38" customFormat="1" ht="17.25" customHeight="1" x14ac:dyDescent="0.25">
      <c r="A36" s="38">
        <v>32</v>
      </c>
      <c r="B36" s="39" t="s">
        <v>17</v>
      </c>
      <c r="C36" s="113">
        <v>2.3429529130087792</v>
      </c>
      <c r="D36" s="116">
        <v>0.65</v>
      </c>
      <c r="E36" s="124">
        <v>379.72799794132783</v>
      </c>
      <c r="F36" s="85">
        <v>22134345</v>
      </c>
      <c r="G36" s="113">
        <v>124.81116829644878</v>
      </c>
      <c r="H36" s="114">
        <v>7275243</v>
      </c>
      <c r="I36" s="121">
        <v>0.33950934980271058</v>
      </c>
      <c r="J36" s="116">
        <v>19790</v>
      </c>
      <c r="K36" s="106">
        <v>7050.111597186482</v>
      </c>
      <c r="L36" s="106">
        <v>410951.005</v>
      </c>
      <c r="M36" s="92">
        <v>19.7</v>
      </c>
      <c r="N36" s="93">
        <v>36</v>
      </c>
      <c r="O36" s="94">
        <v>0.18948655256723718</v>
      </c>
      <c r="P36" s="93">
        <v>36</v>
      </c>
      <c r="Q36" s="121">
        <v>271.92003774232285</v>
      </c>
      <c r="R36" s="123">
        <v>15850219</v>
      </c>
      <c r="S36" s="118">
        <v>1947.5764774044032</v>
      </c>
      <c r="T36" s="114">
        <v>3361517</v>
      </c>
    </row>
    <row r="37" spans="1:20" s="38" customFormat="1" ht="17.25" customHeight="1" x14ac:dyDescent="0.25">
      <c r="A37" s="38">
        <v>33</v>
      </c>
      <c r="B37" s="39" t="s">
        <v>29</v>
      </c>
      <c r="C37" s="113">
        <v>2.1603505230317488</v>
      </c>
      <c r="D37" s="116">
        <v>0.5</v>
      </c>
      <c r="E37" s="124">
        <v>28.824707122047975</v>
      </c>
      <c r="F37" s="85">
        <v>930058</v>
      </c>
      <c r="G37" s="113">
        <v>163.47489617554081</v>
      </c>
      <c r="H37" s="114">
        <v>5274681</v>
      </c>
      <c r="I37" s="121">
        <v>3.4483047170396084</v>
      </c>
      <c r="J37" s="116">
        <v>111263</v>
      </c>
      <c r="K37" s="106">
        <v>6901.2640550424585</v>
      </c>
      <c r="L37" s="106">
        <v>222676.18599999999</v>
      </c>
      <c r="M37" s="92">
        <v>61.2</v>
      </c>
      <c r="N37" s="93">
        <v>8</v>
      </c>
      <c r="O37" s="94">
        <v>0.69682151589242058</v>
      </c>
      <c r="P37" s="93">
        <v>8</v>
      </c>
      <c r="Q37" s="121">
        <v>75.990919233868468</v>
      </c>
      <c r="R37" s="123">
        <v>2451923</v>
      </c>
      <c r="S37" s="118">
        <v>1756.8698532891624</v>
      </c>
      <c r="T37" s="114">
        <v>3712266</v>
      </c>
    </row>
    <row r="38" spans="1:20" s="38" customFormat="1" ht="17.25" customHeight="1" x14ac:dyDescent="0.25">
      <c r="A38" s="38">
        <v>34</v>
      </c>
      <c r="B38" s="39" t="s">
        <v>50</v>
      </c>
      <c r="C38" s="113">
        <v>1.7632922017963568</v>
      </c>
      <c r="D38" s="116">
        <v>0.66</v>
      </c>
      <c r="E38" s="124">
        <v>16.986817903126916</v>
      </c>
      <c r="F38" s="85">
        <v>443288</v>
      </c>
      <c r="G38" s="113">
        <v>33.576448497854081</v>
      </c>
      <c r="H38" s="114">
        <v>876211</v>
      </c>
      <c r="I38" s="121">
        <v>0.49839055793991416</v>
      </c>
      <c r="J38" s="116">
        <v>13006</v>
      </c>
      <c r="K38" s="106">
        <v>4908.2395386266089</v>
      </c>
      <c r="L38" s="106">
        <v>128085.41899999999</v>
      </c>
      <c r="M38" s="92">
        <v>66.3</v>
      </c>
      <c r="N38" s="93">
        <v>7</v>
      </c>
      <c r="O38" s="94">
        <v>0.75916870415647919</v>
      </c>
      <c r="P38" s="93">
        <v>7</v>
      </c>
      <c r="Q38" s="121">
        <v>35.317213366033108</v>
      </c>
      <c r="R38" s="123">
        <v>921638</v>
      </c>
      <c r="S38" s="118">
        <v>2043.1129785247433</v>
      </c>
      <c r="T38" s="114">
        <v>2188174</v>
      </c>
    </row>
    <row r="39" spans="1:20" s="38" customFormat="1" ht="17.25" customHeight="1" x14ac:dyDescent="0.25">
      <c r="A39" s="38">
        <v>35</v>
      </c>
      <c r="B39" s="39" t="s">
        <v>27</v>
      </c>
      <c r="C39" s="113">
        <v>1.9204797367509525</v>
      </c>
      <c r="D39" s="116">
        <v>1.21</v>
      </c>
      <c r="E39" s="124">
        <v>93.978691409374505</v>
      </c>
      <c r="F39" s="85">
        <v>2937304</v>
      </c>
      <c r="G39" s="113">
        <v>39.222364421692532</v>
      </c>
      <c r="H39" s="114">
        <v>1225895</v>
      </c>
      <c r="I39" s="121">
        <v>0.56221404575267953</v>
      </c>
      <c r="J39" s="116">
        <v>17572</v>
      </c>
      <c r="K39" s="106">
        <v>23973.657526795712</v>
      </c>
      <c r="L39" s="106">
        <v>749296.66599999997</v>
      </c>
      <c r="M39" s="92">
        <v>73.7</v>
      </c>
      <c r="N39" s="93">
        <v>5</v>
      </c>
      <c r="O39" s="94">
        <v>0.84963325183374083</v>
      </c>
      <c r="P39" s="93">
        <v>5</v>
      </c>
      <c r="Q39" s="121">
        <v>78.490001599744048</v>
      </c>
      <c r="R39" s="123">
        <v>2453205</v>
      </c>
      <c r="S39" s="118">
        <v>1400.249330954505</v>
      </c>
      <c r="T39" s="114">
        <v>3139359</v>
      </c>
    </row>
    <row r="40" spans="1:20" s="38" customFormat="1" ht="17.25" customHeight="1" x14ac:dyDescent="0.25">
      <c r="A40" s="38">
        <v>36</v>
      </c>
      <c r="B40" s="39" t="s">
        <v>41</v>
      </c>
      <c r="C40" s="113">
        <v>2.3232624351029978</v>
      </c>
      <c r="D40" s="116">
        <v>0.63</v>
      </c>
      <c r="E40" s="124">
        <v>434.62557090420017</v>
      </c>
      <c r="F40" s="85">
        <v>15511352</v>
      </c>
      <c r="G40" s="113">
        <v>125.82207402841212</v>
      </c>
      <c r="H40" s="114">
        <v>4490464</v>
      </c>
      <c r="I40" s="121">
        <v>0.2808988764044944</v>
      </c>
      <c r="J40" s="116">
        <v>10025</v>
      </c>
      <c r="K40" s="106">
        <v>7282.2078511586196</v>
      </c>
      <c r="L40" s="106">
        <v>259894.71599999999</v>
      </c>
      <c r="M40" s="92">
        <v>17.399999999999999</v>
      </c>
      <c r="N40" s="93">
        <v>39</v>
      </c>
      <c r="O40" s="94">
        <v>0.16136919315403422</v>
      </c>
      <c r="P40" s="93">
        <v>39</v>
      </c>
      <c r="Q40" s="121">
        <v>69.659530947911122</v>
      </c>
      <c r="R40" s="123">
        <v>2486079</v>
      </c>
      <c r="S40" s="118">
        <v>2028.2594631796283</v>
      </c>
      <c r="T40" s="114">
        <v>2947061</v>
      </c>
    </row>
    <row r="41" spans="1:20" s="38" customFormat="1" ht="17.25" customHeight="1" x14ac:dyDescent="0.25">
      <c r="A41" s="38">
        <v>37</v>
      </c>
      <c r="B41" s="39" t="s">
        <v>51</v>
      </c>
      <c r="C41" s="113">
        <v>1.7923659574468085</v>
      </c>
      <c r="D41" s="116">
        <v>1</v>
      </c>
      <c r="E41" s="124">
        <v>21.014619434647038</v>
      </c>
      <c r="F41" s="85">
        <v>411109</v>
      </c>
      <c r="G41" s="113">
        <v>67.117824464550424</v>
      </c>
      <c r="H41" s="114">
        <v>1313026</v>
      </c>
      <c r="I41" s="121">
        <v>0.31559576752031898</v>
      </c>
      <c r="J41" s="116">
        <v>6174</v>
      </c>
      <c r="K41" s="106">
        <v>6057.4534069416759</v>
      </c>
      <c r="L41" s="106">
        <v>118501.961</v>
      </c>
      <c r="M41" s="92">
        <v>58.5</v>
      </c>
      <c r="N41" s="93">
        <v>9</v>
      </c>
      <c r="O41" s="94">
        <v>0.66381418092909539</v>
      </c>
      <c r="P41" s="93">
        <v>9</v>
      </c>
      <c r="Q41" s="121">
        <v>71.962377958390846</v>
      </c>
      <c r="R41" s="123">
        <v>1407800</v>
      </c>
      <c r="S41" s="118">
        <v>1660.2935034802783</v>
      </c>
      <c r="T41" s="114">
        <v>1431173</v>
      </c>
    </row>
    <row r="42" spans="1:20" s="38" customFormat="1" ht="17.25" customHeight="1" x14ac:dyDescent="0.25">
      <c r="A42" s="38">
        <v>38</v>
      </c>
      <c r="B42" s="39" t="s">
        <v>47</v>
      </c>
      <c r="C42" s="113">
        <v>1.7708949611431435</v>
      </c>
      <c r="D42" s="116">
        <v>0.6</v>
      </c>
      <c r="E42" s="124">
        <v>20.382956657015686</v>
      </c>
      <c r="F42" s="85">
        <v>471682</v>
      </c>
      <c r="G42" s="113">
        <v>30.108163000734628</v>
      </c>
      <c r="H42" s="114">
        <v>696733</v>
      </c>
      <c r="I42" s="121">
        <v>0.43018884231450671</v>
      </c>
      <c r="J42" s="116">
        <v>9955</v>
      </c>
      <c r="K42" s="106">
        <v>5972.2341731126571</v>
      </c>
      <c r="L42" s="106">
        <v>138203.47099999999</v>
      </c>
      <c r="M42" s="92">
        <v>86</v>
      </c>
      <c r="N42" s="93">
        <v>1</v>
      </c>
      <c r="O42" s="94">
        <v>1</v>
      </c>
      <c r="P42" s="93">
        <v>1</v>
      </c>
      <c r="Q42" s="121">
        <v>66.342552180113216</v>
      </c>
      <c r="R42" s="123">
        <v>1535233</v>
      </c>
      <c r="S42" s="118">
        <v>2244.1969860064587</v>
      </c>
      <c r="T42" s="114">
        <v>2084859</v>
      </c>
    </row>
    <row r="43" spans="1:20" s="38" customFormat="1" ht="17.25" customHeight="1" x14ac:dyDescent="0.25">
      <c r="A43" s="38">
        <v>39</v>
      </c>
      <c r="B43" s="39" t="s">
        <v>9</v>
      </c>
      <c r="C43" s="113">
        <v>2.856684850224902</v>
      </c>
      <c r="D43" s="116">
        <v>0.8</v>
      </c>
      <c r="E43" s="124">
        <v>280.20590974302183</v>
      </c>
      <c r="F43" s="85">
        <v>11132861</v>
      </c>
      <c r="G43" s="113">
        <v>230.49817522841107</v>
      </c>
      <c r="H43" s="114">
        <v>9157923</v>
      </c>
      <c r="I43" s="121">
        <v>2.0168885756713899</v>
      </c>
      <c r="J43" s="116">
        <v>80133</v>
      </c>
      <c r="K43" s="106">
        <v>5828.2208351161553</v>
      </c>
      <c r="L43" s="106">
        <v>231561.04199999999</v>
      </c>
      <c r="M43" s="92">
        <v>44.8</v>
      </c>
      <c r="N43" s="93">
        <v>19</v>
      </c>
      <c r="O43" s="94">
        <v>0.49633251833740827</v>
      </c>
      <c r="P43" s="93">
        <v>19</v>
      </c>
      <c r="Q43" s="121">
        <v>815.41310311847167</v>
      </c>
      <c r="R43" s="123">
        <v>32397178</v>
      </c>
      <c r="S43" s="118">
        <v>4178.1849344054172</v>
      </c>
      <c r="T43" s="114">
        <v>19746102</v>
      </c>
    </row>
    <row r="44" spans="1:20" s="38" customFormat="1" x14ac:dyDescent="0.25">
      <c r="A44" s="38">
        <v>40</v>
      </c>
      <c r="B44" s="39" t="s">
        <v>28</v>
      </c>
      <c r="C44" s="113">
        <v>2.0191196698762037</v>
      </c>
      <c r="D44" s="116">
        <v>1.03</v>
      </c>
      <c r="E44" s="124">
        <v>58.292195748323586</v>
      </c>
      <c r="F44" s="85">
        <v>817140</v>
      </c>
      <c r="G44" s="113">
        <v>53.902125838208015</v>
      </c>
      <c r="H44" s="114">
        <v>755600</v>
      </c>
      <c r="I44" s="121">
        <v>0.745398773006135</v>
      </c>
      <c r="J44" s="116">
        <v>10449</v>
      </c>
      <c r="K44" s="106">
        <v>7816.4238835782571</v>
      </c>
      <c r="L44" s="106">
        <v>109570.63</v>
      </c>
      <c r="M44" s="92">
        <v>55.1</v>
      </c>
      <c r="N44" s="93">
        <v>13</v>
      </c>
      <c r="O44" s="94">
        <v>0.62224938875305624</v>
      </c>
      <c r="P44" s="93">
        <v>13</v>
      </c>
      <c r="Q44" s="121">
        <v>43.758524753887862</v>
      </c>
      <c r="R44" s="123">
        <v>613407</v>
      </c>
      <c r="S44" s="118">
        <v>1445.7198321091291</v>
      </c>
      <c r="T44" s="114">
        <v>1377771</v>
      </c>
    </row>
    <row r="45" spans="1:20" s="38" customFormat="1" x14ac:dyDescent="0.25">
      <c r="A45" s="38">
        <v>41</v>
      </c>
      <c r="B45" s="39" t="s">
        <v>32</v>
      </c>
      <c r="C45" s="113">
        <v>2.3610958174229641</v>
      </c>
      <c r="D45" s="116">
        <v>0.94</v>
      </c>
      <c r="E45" s="124">
        <v>524.52817403708991</v>
      </c>
      <c r="F45" s="85">
        <v>10295439</v>
      </c>
      <c r="G45" s="113">
        <v>64.895455471775009</v>
      </c>
      <c r="H45" s="114">
        <v>1273768</v>
      </c>
      <c r="I45" s="121">
        <v>0.23140411656816792</v>
      </c>
      <c r="J45" s="116">
        <v>4542</v>
      </c>
      <c r="K45" s="106">
        <v>11683.85337273283</v>
      </c>
      <c r="L45" s="106">
        <v>229330.674</v>
      </c>
      <c r="M45" s="92">
        <v>37.5</v>
      </c>
      <c r="N45" s="93">
        <v>21</v>
      </c>
      <c r="O45" s="94">
        <v>0.40709046454767722</v>
      </c>
      <c r="P45" s="93">
        <v>21</v>
      </c>
      <c r="Q45" s="121">
        <v>283.95587935602202</v>
      </c>
      <c r="R45" s="123">
        <v>5573486</v>
      </c>
      <c r="S45" s="118">
        <v>1917.4928229665072</v>
      </c>
      <c r="T45" s="114">
        <v>801512</v>
      </c>
    </row>
    <row r="46" spans="1:20" s="38" customFormat="1" x14ac:dyDescent="0.25">
      <c r="A46" s="38">
        <v>42</v>
      </c>
      <c r="B46" s="39" t="s">
        <v>19</v>
      </c>
      <c r="C46" s="113">
        <v>1.8073140937547718</v>
      </c>
      <c r="D46" s="116">
        <v>0.64</v>
      </c>
      <c r="E46" s="124">
        <v>58.457469221982485</v>
      </c>
      <c r="F46" s="85">
        <v>4605864</v>
      </c>
      <c r="G46" s="113">
        <v>35.340626983119684</v>
      </c>
      <c r="H46" s="114">
        <v>2784488</v>
      </c>
      <c r="I46" s="121">
        <v>0.13350679020180226</v>
      </c>
      <c r="J46" s="116">
        <v>10519</v>
      </c>
      <c r="K46" s="106">
        <v>6492.5557938824732</v>
      </c>
      <c r="L46" s="106">
        <v>511548.47100000002</v>
      </c>
      <c r="M46" s="92">
        <v>49.9</v>
      </c>
      <c r="N46" s="93">
        <v>16</v>
      </c>
      <c r="O46" s="94">
        <v>0.55867970660146693</v>
      </c>
      <c r="P46" s="93">
        <v>16</v>
      </c>
      <c r="Q46" s="121">
        <v>164.13735245589541</v>
      </c>
      <c r="R46" s="123">
        <v>12932382</v>
      </c>
      <c r="S46" s="118">
        <v>1884.9320531757755</v>
      </c>
      <c r="T46" s="114">
        <v>2552198</v>
      </c>
    </row>
    <row r="47" spans="1:20" s="38" customFormat="1" x14ac:dyDescent="0.25">
      <c r="A47" s="38">
        <v>43</v>
      </c>
      <c r="B47" s="39" t="s">
        <v>31</v>
      </c>
      <c r="C47" s="113">
        <v>1.9907028543144696</v>
      </c>
      <c r="D47" s="116">
        <v>0.89</v>
      </c>
      <c r="E47" s="124">
        <v>118.82504173622705</v>
      </c>
      <c r="F47" s="85">
        <v>2491167</v>
      </c>
      <c r="G47" s="113">
        <v>26.86797042690198</v>
      </c>
      <c r="H47" s="114">
        <v>563287</v>
      </c>
      <c r="I47" s="121">
        <v>0.48499880753637015</v>
      </c>
      <c r="J47" s="116">
        <v>10168</v>
      </c>
      <c r="K47" s="106">
        <v>7919.7185308848084</v>
      </c>
      <c r="L47" s="106">
        <v>166036.899</v>
      </c>
      <c r="M47" s="92">
        <v>50.6</v>
      </c>
      <c r="N47" s="93">
        <v>15</v>
      </c>
      <c r="O47" s="94">
        <v>0.56723716381418088</v>
      </c>
      <c r="P47" s="93">
        <v>15</v>
      </c>
      <c r="Q47" s="121">
        <v>143.85566420224183</v>
      </c>
      <c r="R47" s="123">
        <v>3015934</v>
      </c>
      <c r="S47" s="118">
        <v>2254.8291746641075</v>
      </c>
      <c r="T47" s="114">
        <v>1174766</v>
      </c>
    </row>
    <row r="48" spans="1:20" s="38" customFormat="1" x14ac:dyDescent="0.25">
      <c r="A48" s="38">
        <v>44</v>
      </c>
      <c r="B48" s="39" t="s">
        <v>7</v>
      </c>
      <c r="C48" s="113">
        <v>2.60491524221576</v>
      </c>
      <c r="D48" s="116">
        <v>0.72</v>
      </c>
      <c r="E48" s="124">
        <v>126.72176110241462</v>
      </c>
      <c r="F48" s="85">
        <v>154215948</v>
      </c>
      <c r="G48" s="113">
        <v>67.976891693680585</v>
      </c>
      <c r="H48" s="114">
        <v>82725498</v>
      </c>
      <c r="I48" s="121">
        <v>0.48167449351460395</v>
      </c>
      <c r="J48" s="116">
        <v>586181</v>
      </c>
      <c r="K48" s="106">
        <v>7434.9188924907457</v>
      </c>
      <c r="L48" s="106">
        <v>9048036.0700000003</v>
      </c>
      <c r="M48" s="92">
        <v>36.9</v>
      </c>
      <c r="N48" s="93">
        <v>22</v>
      </c>
      <c r="O48" s="94">
        <v>0.39975550122249387</v>
      </c>
      <c r="P48" s="93">
        <v>22</v>
      </c>
      <c r="Q48" s="121">
        <v>243.96170308924249</v>
      </c>
      <c r="R48" s="123">
        <v>296892854</v>
      </c>
      <c r="S48" s="111"/>
      <c r="T48" s="111"/>
    </row>
    <row r="49" spans="1:26" s="38" customFormat="1" x14ac:dyDescent="0.25">
      <c r="A49" s="38">
        <v>45</v>
      </c>
      <c r="B49" s="39" t="s">
        <v>13</v>
      </c>
      <c r="C49" s="113">
        <v>2.2205706702057064</v>
      </c>
      <c r="D49" s="116">
        <v>0.62</v>
      </c>
      <c r="E49" s="127">
        <v>79.920841006169908</v>
      </c>
      <c r="F49" s="85">
        <v>42098303</v>
      </c>
      <c r="G49" s="113">
        <v>41.380032273374468</v>
      </c>
      <c r="H49" s="114">
        <v>21796932</v>
      </c>
      <c r="I49" s="121">
        <v>0.40512577123872806</v>
      </c>
      <c r="J49" s="116">
        <v>213400</v>
      </c>
      <c r="K49" s="106">
        <v>5927.5611808258182</v>
      </c>
      <c r="L49" s="106">
        <v>3122342.852</v>
      </c>
      <c r="M49" s="92">
        <v>24.6</v>
      </c>
      <c r="N49" s="93">
        <v>31</v>
      </c>
      <c r="O49" s="94">
        <v>0.24938875305623476</v>
      </c>
      <c r="P49" s="93">
        <v>31</v>
      </c>
      <c r="Q49" s="121">
        <v>382.35093308020885</v>
      </c>
      <c r="R49" s="123">
        <v>201403354</v>
      </c>
      <c r="S49" s="111"/>
      <c r="T49" s="111"/>
    </row>
    <row r="50" spans="1:26" s="70" customFormat="1" x14ac:dyDescent="0.25">
      <c r="B50" s="71"/>
      <c r="C50" s="73"/>
      <c r="D50" s="73"/>
      <c r="E50" s="83">
        <f>SUM(E5:E49)</f>
        <v>7447.1178365330134</v>
      </c>
      <c r="F50" s="74"/>
      <c r="G50" s="73"/>
      <c r="H50" s="73"/>
      <c r="I50" s="73"/>
      <c r="J50" s="73"/>
      <c r="K50" s="73"/>
      <c r="L50" s="74">
        <f>SUM(L5:L49)</f>
        <v>28184322.394000001</v>
      </c>
      <c r="M50" s="75"/>
      <c r="N50" s="76"/>
      <c r="O50" s="77"/>
      <c r="P50" s="76"/>
      <c r="Q50" s="78"/>
      <c r="R50" s="79"/>
      <c r="S50" s="80"/>
      <c r="T50" s="80"/>
      <c r="U50" s="52"/>
      <c r="V50" s="52"/>
      <c r="W50" s="52"/>
      <c r="X50" s="52"/>
      <c r="Y50" s="52"/>
      <c r="Z50" s="52"/>
    </row>
    <row r="51" spans="1:26" s="70" customFormat="1" x14ac:dyDescent="0.25">
      <c r="B51" s="71"/>
      <c r="C51" s="71"/>
      <c r="D51" s="71"/>
      <c r="E51" s="71"/>
      <c r="F51" s="72">
        <f>SUM(F5:F49)</f>
        <v>712140800</v>
      </c>
      <c r="G51" s="71"/>
      <c r="H51" s="71"/>
      <c r="I51" s="71"/>
      <c r="J51" s="71"/>
      <c r="K51" s="71"/>
      <c r="L51" s="71"/>
      <c r="T51" s="108"/>
      <c r="U51" s="52"/>
      <c r="V51" s="52"/>
      <c r="W51" s="52"/>
      <c r="X51" s="52"/>
      <c r="Y51" s="52"/>
      <c r="Z51" s="52"/>
    </row>
    <row r="52" spans="1:26" s="70" customFormat="1" x14ac:dyDescent="0.25">
      <c r="U52" s="52"/>
      <c r="V52" s="52"/>
      <c r="W52" s="52"/>
      <c r="X52" s="52"/>
      <c r="Y52" s="52"/>
      <c r="Z52" s="52"/>
    </row>
    <row r="53" spans="1:26" s="70" customFormat="1" x14ac:dyDescent="0.25">
      <c r="U53" s="52"/>
      <c r="V53" s="52"/>
      <c r="W53" s="52"/>
      <c r="X53" s="52"/>
      <c r="Y53" s="52"/>
      <c r="Z53" s="52"/>
    </row>
    <row r="54" spans="1:26" s="70" customFormat="1" x14ac:dyDescent="0.25">
      <c r="D54" s="70">
        <v>3868730</v>
      </c>
      <c r="U54" s="52"/>
      <c r="V54" s="52"/>
      <c r="W54" s="52"/>
      <c r="X54" s="52"/>
      <c r="Y54" s="52"/>
      <c r="Z54" s="52"/>
    </row>
    <row r="55" spans="1:26" s="70" customFormat="1" x14ac:dyDescent="0.25">
      <c r="U55" s="52"/>
      <c r="V55" s="52"/>
      <c r="W55" s="52"/>
      <c r="X55" s="52"/>
      <c r="Y55" s="52"/>
      <c r="Z55" s="52"/>
    </row>
    <row r="56" spans="1:26" s="70" customFormat="1" x14ac:dyDescent="0.25">
      <c r="U56" s="52"/>
      <c r="V56" s="52"/>
      <c r="W56" s="52"/>
      <c r="X56" s="52"/>
      <c r="Y56" s="52"/>
      <c r="Z56" s="52"/>
    </row>
    <row r="57" spans="1:26" s="52" customForma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6" s="52" customFormat="1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6" s="52" customFormat="1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6" s="52" customFormat="1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6" s="52" customFormat="1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6" s="52" customFormat="1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6" s="52" customFormat="1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6" s="52" customFormat="1" x14ac:dyDescent="0.25"/>
    <row r="65" spans="2:26" s="52" customFormat="1" x14ac:dyDescent="0.25"/>
    <row r="66" spans="2:26" s="52" customFormat="1" x14ac:dyDescent="0.25"/>
    <row r="67" spans="2:26" s="52" customFormat="1" x14ac:dyDescent="0.25"/>
    <row r="68" spans="2:26" s="38" customForma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2:26" s="38" customForma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2:26" s="38" customForma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2:26" s="38" customForma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2:26" s="38" customFormat="1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2:26" s="38" customForma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2:26" s="38" customForma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2:26" s="38" customForma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2:26" s="38" customFormat="1" x14ac:dyDescent="0.2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2:26" s="38" customFormat="1" x14ac:dyDescent="0.25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2:26" s="38" customFormat="1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2:26" s="38" customFormat="1" x14ac:dyDescent="0.2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s="38" customForma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s="38" customFormat="1" x14ac:dyDescent="0.2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s="38" customForma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s="38" customForma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s="38" customForma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s="38" customForma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2:26" s="38" customForma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2:26" s="38" customFormat="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2:26" s="38" customForma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2:26" s="38" customForma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2:26" s="38" customForma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2:26" s="38" customForma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s="38" customForma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s="38" customForma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s="38" customForma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s="38" customFormat="1" x14ac:dyDescent="0.25"/>
    <row r="96" spans="2:2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  <row r="410" s="38" customFormat="1" x14ac:dyDescent="0.25"/>
    <row r="411" s="38" customFormat="1" x14ac:dyDescent="0.25"/>
    <row r="412" s="38" customFormat="1" x14ac:dyDescent="0.25"/>
    <row r="413" s="38" customFormat="1" x14ac:dyDescent="0.25"/>
    <row r="414" s="38" customFormat="1" x14ac:dyDescent="0.25"/>
    <row r="415" s="38" customFormat="1" x14ac:dyDescent="0.25"/>
    <row r="416" s="38" customFormat="1" x14ac:dyDescent="0.25"/>
    <row r="417" s="38" customFormat="1" x14ac:dyDescent="0.25"/>
    <row r="418" s="38" customFormat="1" x14ac:dyDescent="0.25"/>
    <row r="419" s="38" customFormat="1" x14ac:dyDescent="0.25"/>
    <row r="420" s="38" customFormat="1" x14ac:dyDescent="0.25"/>
    <row r="421" s="38" customFormat="1" x14ac:dyDescent="0.25"/>
    <row r="422" s="38" customFormat="1" x14ac:dyDescent="0.25"/>
    <row r="423" s="38" customFormat="1" x14ac:dyDescent="0.25"/>
    <row r="424" s="38" customFormat="1" x14ac:dyDescent="0.25"/>
    <row r="425" s="38" customFormat="1" x14ac:dyDescent="0.25"/>
    <row r="426" s="38" customFormat="1" x14ac:dyDescent="0.25"/>
    <row r="427" s="38" customFormat="1" x14ac:dyDescent="0.25"/>
    <row r="428" s="38" customFormat="1" x14ac:dyDescent="0.25"/>
    <row r="429" s="38" customFormat="1" x14ac:dyDescent="0.25"/>
    <row r="430" s="38" customFormat="1" x14ac:dyDescent="0.25"/>
    <row r="431" s="38" customFormat="1" x14ac:dyDescent="0.25"/>
    <row r="432" s="38" customFormat="1" x14ac:dyDescent="0.25"/>
    <row r="433" s="38" customFormat="1" x14ac:dyDescent="0.25"/>
    <row r="434" s="38" customFormat="1" x14ac:dyDescent="0.25"/>
    <row r="435" s="38" customFormat="1" x14ac:dyDescent="0.25"/>
    <row r="436" s="38" customFormat="1" x14ac:dyDescent="0.25"/>
    <row r="437" s="38" customFormat="1" x14ac:dyDescent="0.25"/>
    <row r="438" s="38" customFormat="1" x14ac:dyDescent="0.25"/>
    <row r="439" s="38" customFormat="1" x14ac:dyDescent="0.25"/>
    <row r="440" s="38" customFormat="1" x14ac:dyDescent="0.25"/>
    <row r="441" s="38" customFormat="1" x14ac:dyDescent="0.25"/>
    <row r="442" s="38" customFormat="1" x14ac:dyDescent="0.25"/>
    <row r="443" s="38" customFormat="1" x14ac:dyDescent="0.25"/>
    <row r="444" s="38" customFormat="1" x14ac:dyDescent="0.25"/>
    <row r="445" s="38" customFormat="1" x14ac:dyDescent="0.25"/>
    <row r="446" s="38" customFormat="1" x14ac:dyDescent="0.25"/>
    <row r="447" s="38" customFormat="1" x14ac:dyDescent="0.25"/>
    <row r="448" s="38" customFormat="1" x14ac:dyDescent="0.25"/>
    <row r="449" s="38" customFormat="1" x14ac:dyDescent="0.25"/>
    <row r="450" s="38" customFormat="1" x14ac:dyDescent="0.25"/>
    <row r="451" s="38" customFormat="1" x14ac:dyDescent="0.25"/>
    <row r="452" s="38" customFormat="1" x14ac:dyDescent="0.25"/>
    <row r="453" s="38" customFormat="1" x14ac:dyDescent="0.25"/>
    <row r="454" s="38" customFormat="1" x14ac:dyDescent="0.25"/>
    <row r="455" s="38" customFormat="1" x14ac:dyDescent="0.25"/>
    <row r="456" s="38" customFormat="1" x14ac:dyDescent="0.25"/>
    <row r="457" s="38" customFormat="1" x14ac:dyDescent="0.25"/>
    <row r="458" s="38" customFormat="1" x14ac:dyDescent="0.25"/>
    <row r="459" s="38" customFormat="1" x14ac:dyDescent="0.25"/>
    <row r="460" s="38" customFormat="1" x14ac:dyDescent="0.25"/>
    <row r="461" s="38" customFormat="1" x14ac:dyDescent="0.25"/>
    <row r="462" s="38" customFormat="1" x14ac:dyDescent="0.25"/>
    <row r="463" s="38" customFormat="1" x14ac:dyDescent="0.25"/>
    <row r="464" s="38" customFormat="1" x14ac:dyDescent="0.25"/>
    <row r="465" s="38" customFormat="1" x14ac:dyDescent="0.25"/>
    <row r="466" s="38" customFormat="1" x14ac:dyDescent="0.25"/>
    <row r="467" s="38" customFormat="1" x14ac:dyDescent="0.25"/>
    <row r="468" s="38" customFormat="1" x14ac:dyDescent="0.25"/>
    <row r="469" s="38" customFormat="1" x14ac:dyDescent="0.25"/>
    <row r="470" s="38" customFormat="1" x14ac:dyDescent="0.25"/>
    <row r="471" s="38" customFormat="1" x14ac:dyDescent="0.25"/>
    <row r="472" s="38" customFormat="1" x14ac:dyDescent="0.25"/>
    <row r="473" s="38" customFormat="1" x14ac:dyDescent="0.25"/>
    <row r="474" s="38" customFormat="1" x14ac:dyDescent="0.25"/>
    <row r="475" s="38" customFormat="1" x14ac:dyDescent="0.25"/>
    <row r="476" s="38" customFormat="1" x14ac:dyDescent="0.25"/>
    <row r="477" s="38" customFormat="1" x14ac:dyDescent="0.25"/>
    <row r="478" s="38" customFormat="1" x14ac:dyDescent="0.25"/>
    <row r="479" s="38" customFormat="1" x14ac:dyDescent="0.25"/>
    <row r="480" s="38" customFormat="1" x14ac:dyDescent="0.25"/>
    <row r="481" s="38" customFormat="1" x14ac:dyDescent="0.25"/>
    <row r="482" s="38" customFormat="1" x14ac:dyDescent="0.25"/>
    <row r="483" s="38" customFormat="1" x14ac:dyDescent="0.25"/>
    <row r="484" s="38" customFormat="1" x14ac:dyDescent="0.25"/>
    <row r="485" s="38" customFormat="1" x14ac:dyDescent="0.25"/>
    <row r="486" s="38" customFormat="1" x14ac:dyDescent="0.25"/>
    <row r="487" s="38" customFormat="1" x14ac:dyDescent="0.25"/>
    <row r="488" s="38" customFormat="1" x14ac:dyDescent="0.25"/>
    <row r="489" s="38" customFormat="1" x14ac:dyDescent="0.25"/>
    <row r="490" s="38" customFormat="1" x14ac:dyDescent="0.25"/>
    <row r="491" s="38" customFormat="1" x14ac:dyDescent="0.25"/>
    <row r="492" s="38" customFormat="1" x14ac:dyDescent="0.25"/>
    <row r="493" s="38" customFormat="1" x14ac:dyDescent="0.25"/>
    <row r="494" s="38" customFormat="1" x14ac:dyDescent="0.25"/>
    <row r="495" s="38" customFormat="1" x14ac:dyDescent="0.25"/>
    <row r="496" s="38" customFormat="1" x14ac:dyDescent="0.25"/>
    <row r="497" s="38" customFormat="1" x14ac:dyDescent="0.25"/>
    <row r="498" s="38" customFormat="1" x14ac:dyDescent="0.25"/>
    <row r="499" s="38" customFormat="1" x14ac:dyDescent="0.25"/>
    <row r="500" s="38" customFormat="1" x14ac:dyDescent="0.25"/>
    <row r="501" s="38" customFormat="1" x14ac:dyDescent="0.25"/>
    <row r="502" s="38" customFormat="1" x14ac:dyDescent="0.25"/>
    <row r="503" s="38" customFormat="1" x14ac:dyDescent="0.25"/>
    <row r="504" s="38" customFormat="1" x14ac:dyDescent="0.25"/>
    <row r="505" s="38" customFormat="1" x14ac:dyDescent="0.25"/>
    <row r="506" s="38" customFormat="1" x14ac:dyDescent="0.25"/>
    <row r="507" s="38" customFormat="1" x14ac:dyDescent="0.25"/>
    <row r="508" s="38" customFormat="1" x14ac:dyDescent="0.25"/>
    <row r="509" s="38" customFormat="1" x14ac:dyDescent="0.25"/>
    <row r="510" s="38" customFormat="1" x14ac:dyDescent="0.25"/>
    <row r="511" s="38" customFormat="1" x14ac:dyDescent="0.25"/>
    <row r="512" s="38" customFormat="1" x14ac:dyDescent="0.25"/>
    <row r="513" s="38" customFormat="1" x14ac:dyDescent="0.25"/>
    <row r="514" s="38" customFormat="1" x14ac:dyDescent="0.25"/>
    <row r="515" s="38" customFormat="1" x14ac:dyDescent="0.25"/>
    <row r="516" s="38" customFormat="1" x14ac:dyDescent="0.25"/>
    <row r="517" s="38" customFormat="1" x14ac:dyDescent="0.25"/>
    <row r="518" s="38" customFormat="1" x14ac:dyDescent="0.25"/>
    <row r="519" s="38" customFormat="1" x14ac:dyDescent="0.25"/>
    <row r="520" s="38" customFormat="1" x14ac:dyDescent="0.25"/>
    <row r="521" s="38" customFormat="1" x14ac:dyDescent="0.25"/>
    <row r="522" s="38" customFormat="1" x14ac:dyDescent="0.25"/>
    <row r="523" s="38" customFormat="1" x14ac:dyDescent="0.25"/>
    <row r="524" s="38" customFormat="1" x14ac:dyDescent="0.25"/>
    <row r="525" s="38" customFormat="1" x14ac:dyDescent="0.25"/>
    <row r="526" s="38" customFormat="1" x14ac:dyDescent="0.25"/>
    <row r="527" s="38" customFormat="1" x14ac:dyDescent="0.25"/>
    <row r="528" s="38" customFormat="1" x14ac:dyDescent="0.25"/>
    <row r="529" s="38" customFormat="1" x14ac:dyDescent="0.25"/>
    <row r="530" s="38" customFormat="1" x14ac:dyDescent="0.25"/>
    <row r="531" s="38" customFormat="1" x14ac:dyDescent="0.25"/>
    <row r="532" s="38" customFormat="1" x14ac:dyDescent="0.25"/>
    <row r="533" s="38" customFormat="1" x14ac:dyDescent="0.25"/>
    <row r="534" s="38" customFormat="1" x14ac:dyDescent="0.25"/>
    <row r="535" s="38" customFormat="1" x14ac:dyDescent="0.25"/>
    <row r="536" s="38" customFormat="1" x14ac:dyDescent="0.25"/>
    <row r="537" s="38" customFormat="1" x14ac:dyDescent="0.25"/>
    <row r="538" s="38" customFormat="1" x14ac:dyDescent="0.25"/>
    <row r="539" s="38" customFormat="1" x14ac:dyDescent="0.25"/>
    <row r="540" s="38" customFormat="1" x14ac:dyDescent="0.25"/>
    <row r="541" s="38" customFormat="1" x14ac:dyDescent="0.25"/>
    <row r="542" s="38" customFormat="1" x14ac:dyDescent="0.25"/>
    <row r="543" s="38" customFormat="1" x14ac:dyDescent="0.25"/>
    <row r="544" s="38" customFormat="1" x14ac:dyDescent="0.25"/>
    <row r="545" s="38" customFormat="1" x14ac:dyDescent="0.25"/>
    <row r="546" s="38" customFormat="1" x14ac:dyDescent="0.25"/>
    <row r="547" s="38" customFormat="1" x14ac:dyDescent="0.25"/>
    <row r="548" s="38" customFormat="1" x14ac:dyDescent="0.25"/>
    <row r="549" s="38" customFormat="1" x14ac:dyDescent="0.25"/>
    <row r="550" s="38" customFormat="1" x14ac:dyDescent="0.25"/>
    <row r="551" s="38" customFormat="1" x14ac:dyDescent="0.25"/>
    <row r="552" s="38" customFormat="1" x14ac:dyDescent="0.25"/>
    <row r="553" s="38" customFormat="1" x14ac:dyDescent="0.25"/>
    <row r="554" s="38" customFormat="1" x14ac:dyDescent="0.25"/>
    <row r="555" s="38" customFormat="1" x14ac:dyDescent="0.25"/>
    <row r="556" s="38" customFormat="1" x14ac:dyDescent="0.25"/>
    <row r="557" s="38" customFormat="1" x14ac:dyDescent="0.25"/>
    <row r="558" s="38" customFormat="1" x14ac:dyDescent="0.25"/>
    <row r="559" s="38" customFormat="1" x14ac:dyDescent="0.25"/>
  </sheetData>
  <conditionalFormatting sqref="S48:T50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Приёмная</cp:lastModifiedBy>
  <cp:lastPrinted>2016-09-28T08:16:12Z</cp:lastPrinted>
  <dcterms:created xsi:type="dcterms:W3CDTF">2011-04-28T08:11:16Z</dcterms:created>
  <dcterms:modified xsi:type="dcterms:W3CDTF">2016-12-26T08:43:45Z</dcterms:modified>
</cp:coreProperties>
</file>