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K3" i="79" l="1"/>
  <c r="G3" i="79" l="1"/>
  <c r="Q3" i="79" l="1"/>
  <c r="I3" i="79"/>
  <c r="E50" i="79" l="1"/>
  <c r="E3" i="79" l="1"/>
  <c r="Q51" i="79" l="1"/>
  <c r="I51" i="79"/>
  <c r="H51" i="79"/>
  <c r="R50" i="79" l="1"/>
  <c r="L50" i="79"/>
  <c r="K50" i="79" s="1"/>
  <c r="Q54" i="79" l="1"/>
  <c r="I54" i="79"/>
  <c r="F51" i="79"/>
  <c r="F54" i="79" s="1"/>
  <c r="H54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<sst xmlns="http://schemas.openxmlformats.org/spreadsheetml/2006/main" count="307" uniqueCount="82">
  <si>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</si>
  <si>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</si>
  <si>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</si>
  <si>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</si>
  <si>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</si>
  <si>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</si>
  <si>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</si>
  <si>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</si>
  <si>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</si>
  <si>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</si>
  <si>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</si>
  <si>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</si>
  <si>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</si>
  <si>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</si>
  <si>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</si>
  <si>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</si>
  <si>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</si>
  <si>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</si>
  <si>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</si>
  <si>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</si>
  <si>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</si>
  <si>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</si>
  <si>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</si>
  <si>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</si>
  <si>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</si>
  <si>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</si>
  <si>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</si>
  <si>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</si>
  <si>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</si>
  <si>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</si>
  <si>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</si>
  <si>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</si>
  <si>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</si>
  <si>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</si>
  <si>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</si>
  <si>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</si>
  <si>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</si>
  <si>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</si>
  <si>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</si>
  <si>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</si>
  <si>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</si>
  <si>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</si>
  <si>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</si>
  <si>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</si>
  <si>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</si>
  <si>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</si>
  <si>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</si>
  <si>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</si>
  <si>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</si>
  <si>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</si>
  <si>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</si>
  <si>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</si>
  <si>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</si>
  <si>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</si>
  <si>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</si>
  <si>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</si>
  <si>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</si>
  <si>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</si>
  <si>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</si>
  <si>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</si>
  <si>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</si>
  <si>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Добавленная стоимость на душу населения, тыс.руб. янв.-сентябрь 2015</t>
  </si>
  <si>
    <t>Добавленная стоимость тыс.руб. янв.-сентябрь 2015</t>
  </si>
  <si>
    <t>Валовая продукция сельского хозяйства на одного работающего в сельском хозяйстве за  янв-декабрь 2015 год, тыс. руб</t>
  </si>
  <si>
    <t>Валовая продукция сельского хозяйства за янв-декабрь 2015 года (по сельхоз организациям), тыс. руб</t>
  </si>
  <si>
    <t xml:space="preserve">Налог. и неналог. доходы  на душу населения                              (янв-декабрь 2015), рублей  </t>
  </si>
  <si>
    <t xml:space="preserve">Налог. и неналог. доходы                                (янв-декабрь2015), рублей  </t>
  </si>
  <si>
    <t>Инвест. в осн. капитал (без бюдж средств) в расчете на душу  по полному кругу (янв-декабрь 2015), тыс. рублей</t>
  </si>
  <si>
    <t>Инвест. в осн. капитал (без бюдж средств)  по полному кругу (янв-декабрь 2015), тыс. рублей</t>
  </si>
  <si>
    <t>-</t>
  </si>
  <si>
    <t xml:space="preserve">ЗП к МПБ                                                     (янв-декабрь 2015), раз </t>
  </si>
  <si>
    <t>Изменение к январю-декабрю 2015 г.</t>
  </si>
  <si>
    <t>Ур. безраб. на 01.03.16(%)</t>
  </si>
  <si>
    <t>Рейтинг муниципальных образований Республики Татарстан за февраль  2016 года</t>
  </si>
  <si>
    <t>Общая площ. жилых домов, вв. в эксп. (янв.-февр. 2016), кв.м.</t>
  </si>
  <si>
    <t>Общая площ. жилых домов, вв. в эксп. в расчете на душу населения (янв.-февр. 2016), кв.м.</t>
  </si>
  <si>
    <t>Отгружено товаров собственного производства по чистым видам экономической деятельности на душу населения  янв.-февр. 2016, тыс. руб</t>
  </si>
  <si>
    <t>Отгружено товаров собственного производства по чистым видам экономической деятельности, янв.-февр. 2016, тыс. рублей</t>
  </si>
  <si>
    <t xml:space="preserve">Рейтинг социально-экономического развития муниципальных районов и городских округов Республики Татарстан за январь - февраль 2016 года </t>
  </si>
  <si>
    <t>Изменение к январю 2016 г.</t>
  </si>
  <si>
    <t xml:space="preserve">Рейтинг социально-экономического развития муниципальных районов и городских округов Республики Татарстан  за январь -февраль 2016 года </t>
  </si>
  <si>
    <t>Изменение к январю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</si>
</sst>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000"/>
    <numFmt numFmtId="168" formatCode="0.00;[Red]0.00"/>
  </numFmts>
  <fonts count="5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33" borderId="0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48" borderId="30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6" borderId="31" applyNumberFormat="0" applyAlignment="0" applyProtection="0"/>
    <xf numFmtId="0" fontId="46" fillId="0" borderId="0"/>
    <xf numFmtId="0" fontId="2" fillId="0" borderId="0"/>
    <xf numFmtId="0" fontId="2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4" fillId="0" borderId="12" xfId="42" applyBorder="1" applyAlignment="1">
      <alignment horizontal="center" vertical="center" wrapText="1" shrinkToFit="1"/>
    </xf>
    <xf numFmtId="0" fontId="24" fillId="0" borderId="11" xfId="42" applyBorder="1" applyAlignment="1">
      <alignment horizontal="center" vertical="center" wrapText="1" shrinkToFit="1"/>
    </xf>
    <xf numFmtId="0" fontId="15" fillId="34" borderId="13" xfId="10" applyFill="1" applyBorder="1" applyAlignment="1">
      <alignment vertical="center" wrapText="1"/>
    </xf>
    <xf numFmtId="0" fontId="24" fillId="34" borderId="15" xfId="42" applyFill="1" applyBorder="1" applyAlignment="1">
      <alignment horizontal="center"/>
    </xf>
    <xf numFmtId="0" fontId="24" fillId="34" borderId="14" xfId="42" applyFill="1" applyBorder="1" applyAlignment="1">
      <alignment horizontal="center"/>
    </xf>
    <xf numFmtId="0" fontId="15" fillId="33" borderId="16" xfId="10" applyFill="1" applyBorder="1" applyAlignment="1">
      <alignment vertical="center" wrapText="1"/>
    </xf>
    <xf numFmtId="0" fontId="24" fillId="33" borderId="18" xfId="42" applyFill="1" applyBorder="1" applyAlignment="1">
      <alignment horizontal="center"/>
    </xf>
    <xf numFmtId="0" fontId="24" fillId="33" borderId="17" xfId="42" applyFill="1" applyBorder="1" applyAlignment="1">
      <alignment horizontal="center"/>
    </xf>
    <xf numFmtId="0" fontId="15" fillId="34" borderId="16" xfId="10" applyFill="1" applyBorder="1" applyAlignment="1">
      <alignment vertical="center" wrapText="1"/>
    </xf>
    <xf numFmtId="0" fontId="24" fillId="34" borderId="18" xfId="42" applyFill="1" applyBorder="1" applyAlignment="1">
      <alignment horizontal="center"/>
    </xf>
    <xf numFmtId="0" fontId="24" fillId="34" borderId="17" xfId="42" applyFill="1" applyBorder="1" applyAlignment="1">
      <alignment horizontal="center"/>
    </xf>
    <xf numFmtId="0" fontId="15" fillId="34" borderId="19" xfId="10" applyFill="1" applyBorder="1" applyAlignment="1">
      <alignment vertical="center" wrapText="1"/>
    </xf>
    <xf numFmtId="0" fontId="24" fillId="34" borderId="21" xfId="42" applyFill="1" applyBorder="1" applyAlignment="1">
      <alignment horizontal="center"/>
    </xf>
    <xf numFmtId="0" fontId="24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4" fillId="35" borderId="24" xfId="42" applyFill="1" applyBorder="1" applyAlignment="1">
      <alignment horizontal="center"/>
    </xf>
    <xf numFmtId="0" fontId="24" fillId="35" borderId="23" xfId="42" applyFill="1" applyBorder="1" applyAlignment="1">
      <alignment horizontal="center"/>
    </xf>
    <xf numFmtId="0" fontId="15" fillId="35" borderId="16" xfId="10" applyFill="1" applyBorder="1" applyAlignment="1">
      <alignment vertical="center" wrapText="1"/>
    </xf>
    <xf numFmtId="0" fontId="24" fillId="35" borderId="18" xfId="42" applyFill="1" applyBorder="1" applyAlignment="1">
      <alignment horizontal="center"/>
    </xf>
    <xf numFmtId="0" fontId="24" fillId="35" borderId="17" xfId="42" applyFill="1" applyBorder="1" applyAlignment="1">
      <alignment horizontal="center"/>
    </xf>
    <xf numFmtId="0" fontId="15" fillId="34" borderId="10" xfId="10" applyFill="1" applyBorder="1" applyAlignment="1">
      <alignment vertical="center" wrapText="1"/>
    </xf>
    <xf numFmtId="0" fontId="24" fillId="34" borderId="25" xfId="42" applyFill="1" applyBorder="1" applyAlignment="1">
      <alignment horizontal="center"/>
    </xf>
    <xf numFmtId="0" fontId="24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5" fillId="34" borderId="28" xfId="10" applyFill="1" applyBorder="1" applyAlignment="1">
      <alignment horizontal="center"/>
    </xf>
    <xf numFmtId="0" fontId="15" fillId="33" borderId="29" xfId="10" applyFill="1" applyBorder="1" applyAlignment="1">
      <alignment horizontal="center"/>
    </xf>
    <xf numFmtId="0" fontId="15" fillId="34" borderId="29" xfId="10" applyFill="1" applyBorder="1" applyAlignment="1">
      <alignment horizontal="center"/>
    </xf>
    <xf numFmtId="0" fontId="15" fillId="34" borderId="0" xfId="10" applyFill="1" applyBorder="1" applyAlignment="1">
      <alignment horizontal="center"/>
    </xf>
    <xf numFmtId="0" fontId="15" fillId="35" borderId="29" xfId="10" applyFill="1" applyBorder="1" applyAlignment="1">
      <alignment horizontal="center"/>
    </xf>
    <xf numFmtId="0" fontId="15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8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7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1" fontId="31" fillId="36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0" fontId="0" fillId="0" borderId="27" xfId="0" applyBorder="1"/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0" fontId="41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/>
    </xf>
    <xf numFmtId="0" fontId="39" fillId="58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2" xfId="0" applyBorder="1"/>
    <xf numFmtId="0" fontId="45" fillId="0" borderId="27" xfId="0" applyFont="1" applyFill="1" applyBorder="1" applyAlignment="1">
      <alignment horizontal="center" vertical="center" wrapText="1"/>
    </xf>
    <xf numFmtId="164" fontId="27" fillId="59" borderId="27" xfId="0" applyNumberFormat="1" applyFont="1" applyFill="1" applyBorder="1" applyAlignment="1">
      <alignment horizontal="center" vertical="center" wrapText="1"/>
    </xf>
    <xf numFmtId="0" fontId="27" fillId="59" borderId="27" xfId="0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0" fillId="0" borderId="0" xfId="0" applyFill="1"/>
    <xf numFmtId="0" fontId="22" fillId="36" borderId="0" xfId="0" applyFont="1" applyFill="1"/>
    <xf numFmtId="0" fontId="47" fillId="36" borderId="0" xfId="0" applyFont="1" applyFill="1" applyBorder="1" applyAlignment="1">
      <alignment vertical="center" wrapText="1"/>
    </xf>
    <xf numFmtId="1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1" fontId="47" fillId="36" borderId="0" xfId="0" applyNumberFormat="1" applyFont="1" applyFill="1" applyBorder="1" applyAlignment="1">
      <alignment horizontal="center" vertical="center" wrapText="1"/>
    </xf>
    <xf numFmtId="164" fontId="48" fillId="52" borderId="0" xfId="104" applyNumberFormat="1" applyFont="1" applyFill="1" applyBorder="1" applyAlignment="1">
      <alignment horizontal="center" vertical="center"/>
    </xf>
    <xf numFmtId="3" fontId="47" fillId="52" borderId="0" xfId="0" applyNumberFormat="1" applyFont="1" applyFill="1" applyBorder="1" applyAlignment="1">
      <alignment horizontal="center" wrapText="1"/>
    </xf>
    <xf numFmtId="165" fontId="47" fillId="52" borderId="0" xfId="82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3" fontId="47" fillId="36" borderId="0" xfId="0" applyNumberFormat="1" applyFont="1" applyFill="1" applyBorder="1" applyAlignment="1">
      <alignment horizontal="center" wrapText="1"/>
    </xf>
    <xf numFmtId="3" fontId="27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2" fontId="47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2" fontId="0" fillId="36" borderId="32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1" fillId="36" borderId="27" xfId="0" applyNumberFormat="1" applyFont="1" applyFill="1" applyBorder="1" applyAlignment="1">
      <alignment horizontal="center" vertical="center"/>
    </xf>
    <xf numFmtId="1" fontId="1" fillId="36" borderId="27" xfId="0" applyNumberFormat="1" applyFont="1" applyFill="1" applyBorder="1" applyAlignment="1">
      <alignment horizontal="center"/>
    </xf>
    <xf numFmtId="3" fontId="1" fillId="36" borderId="27" xfId="0" applyNumberFormat="1" applyFont="1" applyFill="1" applyBorder="1" applyAlignment="1">
      <alignment horizontal="center" wrapText="1"/>
    </xf>
    <xf numFmtId="2" fontId="1" fillId="36" borderId="27" xfId="0" applyNumberFormat="1" applyFont="1" applyFill="1" applyBorder="1" applyAlignment="1" applyProtection="1">
      <alignment horizontal="center" vertical="center"/>
      <protection locked="0"/>
    </xf>
    <xf numFmtId="1" fontId="44" fillId="36" borderId="27" xfId="0" applyNumberFormat="1" applyFont="1" applyFill="1" applyBorder="1" applyAlignment="1">
      <alignment horizontal="center"/>
    </xf>
    <xf numFmtId="2" fontId="44" fillId="36" borderId="27" xfId="0" applyNumberFormat="1" applyFont="1" applyFill="1" applyBorder="1" applyAlignment="1">
      <alignment horizontal="center" vertical="center"/>
    </xf>
    <xf numFmtId="164" fontId="1" fillId="36" borderId="27" xfId="0" applyNumberFormat="1" applyFont="1" applyFill="1" applyBorder="1" applyAlignment="1">
      <alignment horizontal="center" vertical="center"/>
    </xf>
    <xf numFmtId="2" fontId="43" fillId="36" borderId="27" xfId="0" applyNumberFormat="1" applyFont="1" applyFill="1" applyBorder="1" applyAlignment="1">
      <alignment horizontal="center"/>
    </xf>
    <xf numFmtId="10" fontId="42" fillId="36" borderId="27" xfId="0" applyNumberFormat="1" applyFont="1" applyFill="1" applyBorder="1"/>
    <xf numFmtId="0" fontId="0" fillId="36" borderId="32" xfId="0" applyNumberFormat="1" applyFont="1" applyFill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0" fontId="44" fillId="36" borderId="32" xfId="295" applyNumberFormat="1" applyFont="1" applyFill="1" applyBorder="1" applyAlignment="1">
      <alignment horizontal="center"/>
    </xf>
    <xf numFmtId="2" fontId="27" fillId="36" borderId="27" xfId="0" applyNumberFormat="1" applyFont="1" applyFill="1" applyBorder="1" applyAlignment="1">
      <alignment horizontal="center" vertical="center" wrapText="1"/>
    </xf>
    <xf numFmtId="168" fontId="44" fillId="36" borderId="32" xfId="295" applyNumberFormat="1" applyFont="1" applyFill="1" applyBorder="1" applyAlignment="1">
      <alignment horizontal="center"/>
    </xf>
    <xf numFmtId="4" fontId="27" fillId="36" borderId="27" xfId="0" applyNumberFormat="1" applyFont="1" applyFill="1" applyBorder="1" applyAlignment="1">
      <alignment horizontal="center" vertical="center" wrapText="1"/>
    </xf>
    <xf numFmtId="166" fontId="27" fillId="36" borderId="27" xfId="0" applyNumberFormat="1" applyFont="1" applyFill="1" applyBorder="1" applyAlignment="1">
      <alignment horizontal="center" vertical="center" wrapText="1"/>
    </xf>
    <xf numFmtId="165" fontId="0" fillId="36" borderId="27" xfId="0" applyNumberFormat="1" applyFont="1" applyFill="1" applyBorder="1" applyAlignment="1">
      <alignment horizontal="center"/>
    </xf>
    <xf numFmtId="0" fontId="44" fillId="36" borderId="34" xfId="295" applyNumberFormat="1" applyFont="1" applyFill="1" applyBorder="1" applyAlignment="1">
      <alignment horizontal="center"/>
    </xf>
    <xf numFmtId="165" fontId="44" fillId="36" borderId="27" xfId="0" applyNumberFormat="1" applyFont="1" applyFill="1" applyBorder="1" applyAlignment="1">
      <alignment horizontal="center"/>
    </xf>
    <xf numFmtId="2" fontId="36" fillId="36" borderId="27" xfId="0" applyNumberFormat="1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165" fontId="30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2" fontId="44" fillId="36" borderId="32" xfId="276" applyNumberFormat="1" applyFont="1" applyFill="1" applyBorder="1" applyAlignment="1">
      <alignment horizontal="center"/>
    </xf>
    <xf numFmtId="1" fontId="44" fillId="36" borderId="27" xfId="0" applyNumberFormat="1" applyFont="1" applyFill="1" applyBorder="1" applyAlignment="1">
      <alignment horizontal="center" wrapText="1"/>
    </xf>
    <xf numFmtId="164" fontId="1" fillId="63" borderId="27" xfId="104" applyNumberFormat="1" applyFont="1" applyFill="1" applyBorder="1" applyAlignment="1">
      <alignment horizontal="center" vertical="center"/>
    </xf>
    <xf numFmtId="3" fontId="1" fillId="63" borderId="27" xfId="0" applyNumberFormat="1" applyFont="1" applyFill="1" applyBorder="1" applyAlignment="1">
      <alignment horizontal="center" wrapText="1"/>
    </xf>
    <xf numFmtId="165" fontId="1" fillId="63" borderId="27" xfId="82" applyNumberFormat="1" applyFont="1" applyFill="1" applyBorder="1" applyAlignment="1">
      <alignment horizontal="center"/>
    </xf>
    <xf numFmtId="164" fontId="44" fillId="63" borderId="27" xfId="104" applyNumberFormat="1" applyFont="1" applyFill="1" applyBorder="1" applyAlignment="1">
      <alignment horizontal="center" vertical="center"/>
    </xf>
    <xf numFmtId="3" fontId="44" fillId="63" borderId="27" xfId="0" applyNumberFormat="1" applyFont="1" applyFill="1" applyBorder="1" applyAlignment="1">
      <alignment horizontal="center" wrapText="1"/>
    </xf>
    <xf numFmtId="165" fontId="44" fillId="63" borderId="27" xfId="82" applyNumberFormat="1" applyFont="1" applyFill="1" applyBorder="1" applyAlignment="1">
      <alignment horizontal="center"/>
    </xf>
    <xf numFmtId="1" fontId="43" fillId="36" borderId="27" xfId="0" applyNumberFormat="1" applyFont="1" applyFill="1" applyBorder="1" applyAlignment="1">
      <alignment horizontal="right"/>
    </xf>
    <xf numFmtId="4" fontId="49" fillId="36" borderId="27" xfId="0" applyNumberFormat="1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/>
    </xf>
    <xf numFmtId="0" fontId="39" fillId="62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/>
    <xf numFmtId="1" fontId="0" fillId="0" borderId="0" xfId="0" applyNumberFormat="1"/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0" t="s">
        <v>0</v>
      </c>
      <c r="B1" s="130"/>
      <c r="C1" s="130"/>
      <c r="D1" s="130"/>
      <c r="E1" s="130"/>
      <c r="F1" s="130"/>
      <c r="G1" s="130"/>
    </row>
    <row r="2" spans="1:7" x14ac:dyDescent="0.25">
      <c r="A2" s="130"/>
      <c r="B2" s="130"/>
      <c r="C2" s="130"/>
      <c r="D2" s="130"/>
      <c r="E2" s="130"/>
      <c r="F2" s="130"/>
      <c r="G2" s="130"/>
    </row>
    <row r="3" spans="1:7" ht="15.75" thickBot="1" x14ac:dyDescent="0.3">
      <c r="A3" s="131"/>
      <c r="B3" s="131"/>
      <c r="C3" s="132"/>
      <c r="D3" s="131"/>
      <c r="E3" s="131"/>
      <c r="F3" s="131"/>
      <c r="G3" s="131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topLeftCell="A14" zoomScaleNormal="100" workbookViewId="0">
      <selection activeCell="D23" sqref="B23:D23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40" style="40" customWidth="1"/>
    <col min="4" max="4" width="20.8554687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33" t="s">
        <v>78</v>
      </c>
      <c r="C2" s="133"/>
      <c r="D2" s="133"/>
      <c r="E2" s="133"/>
    </row>
    <row r="3" spans="2:5" ht="54" customHeight="1" x14ac:dyDescent="0.25">
      <c r="B3" s="55" t="s">
        <v>56</v>
      </c>
      <c r="C3" s="51" t="s">
        <v>1</v>
      </c>
      <c r="D3" s="51" t="s">
        <v>79</v>
      </c>
      <c r="E3" s="51" t="s">
        <v>71</v>
      </c>
    </row>
    <row r="4" spans="2:5" ht="0.75" hidden="1" customHeight="1" x14ac:dyDescent="0.25">
      <c r="B4" s="49"/>
      <c r="C4" s="50"/>
      <c r="D4" s="50"/>
      <c r="E4" s="52"/>
    </row>
    <row r="5" spans="2:5" x14ac:dyDescent="0.25">
      <c r="B5" s="90">
        <v>1</v>
      </c>
      <c r="C5" s="69" t="s">
        <v>7</v>
      </c>
      <c r="D5" s="68" t="s">
        <v>69</v>
      </c>
      <c r="E5" s="68" t="s">
        <v>69</v>
      </c>
    </row>
    <row r="6" spans="2:5" x14ac:dyDescent="0.25">
      <c r="B6" s="90">
        <v>2</v>
      </c>
      <c r="C6" s="69" t="s">
        <v>8</v>
      </c>
      <c r="D6" s="68" t="s">
        <v>69</v>
      </c>
      <c r="E6" s="68" t="s">
        <v>69</v>
      </c>
    </row>
    <row r="7" spans="2:5" x14ac:dyDescent="0.25">
      <c r="B7" s="90">
        <v>3</v>
      </c>
      <c r="C7" s="69" t="s">
        <v>10</v>
      </c>
      <c r="D7" s="68" t="s">
        <v>69</v>
      </c>
      <c r="E7" s="68" t="s">
        <v>69</v>
      </c>
    </row>
    <row r="8" spans="2:5" x14ac:dyDescent="0.25">
      <c r="B8" s="90">
        <v>4</v>
      </c>
      <c r="C8" s="69" t="s">
        <v>11</v>
      </c>
      <c r="D8" s="68" t="s">
        <v>69</v>
      </c>
      <c r="E8" s="68" t="s">
        <v>69</v>
      </c>
    </row>
    <row r="9" spans="2:5" x14ac:dyDescent="0.25">
      <c r="B9" s="90">
        <v>5</v>
      </c>
      <c r="C9" s="69" t="s">
        <v>9</v>
      </c>
      <c r="D9" s="68" t="s">
        <v>69</v>
      </c>
      <c r="E9" s="68" t="s">
        <v>69</v>
      </c>
    </row>
    <row r="10" spans="2:5" x14ac:dyDescent="0.25">
      <c r="B10" s="90">
        <v>6</v>
      </c>
      <c r="C10" s="69" t="s">
        <v>18</v>
      </c>
      <c r="D10" s="68" t="s">
        <v>69</v>
      </c>
      <c r="E10" s="68" t="s">
        <v>69</v>
      </c>
    </row>
    <row r="11" spans="2:5" ht="15" customHeight="1" x14ac:dyDescent="0.25">
      <c r="B11" s="90">
        <v>7</v>
      </c>
      <c r="C11" s="69" t="s">
        <v>14</v>
      </c>
      <c r="D11" s="68" t="s">
        <v>69</v>
      </c>
      <c r="E11" s="68" t="s">
        <v>69</v>
      </c>
    </row>
    <row r="12" spans="2:5" x14ac:dyDescent="0.25">
      <c r="B12" s="90">
        <v>8</v>
      </c>
      <c r="C12" s="69" t="s">
        <v>29</v>
      </c>
      <c r="D12" s="68" t="s">
        <v>69</v>
      </c>
      <c r="E12" s="68">
        <v>2</v>
      </c>
    </row>
    <row r="13" spans="2:5" x14ac:dyDescent="0.25">
      <c r="B13" s="90">
        <v>9</v>
      </c>
      <c r="C13" s="69" t="s">
        <v>15</v>
      </c>
      <c r="D13" s="68" t="s">
        <v>69</v>
      </c>
      <c r="E13" s="68">
        <v>-1</v>
      </c>
    </row>
    <row r="14" spans="2:5" x14ac:dyDescent="0.25">
      <c r="B14" s="90">
        <v>10</v>
      </c>
      <c r="C14" s="69" t="s">
        <v>24</v>
      </c>
      <c r="D14" s="68" t="s">
        <v>69</v>
      </c>
      <c r="E14" s="68">
        <v>-1</v>
      </c>
    </row>
    <row r="15" spans="2:5" x14ac:dyDescent="0.25">
      <c r="B15" s="90">
        <v>11</v>
      </c>
      <c r="C15" s="69" t="s">
        <v>17</v>
      </c>
      <c r="D15" s="68" t="s">
        <v>69</v>
      </c>
      <c r="E15" s="68" t="s">
        <v>69</v>
      </c>
    </row>
    <row r="16" spans="2:5" x14ac:dyDescent="0.25">
      <c r="B16" s="90">
        <v>12</v>
      </c>
      <c r="C16" s="69" t="s">
        <v>32</v>
      </c>
      <c r="D16" s="68" t="s">
        <v>69</v>
      </c>
      <c r="E16" s="68" t="s">
        <v>69</v>
      </c>
    </row>
    <row r="17" spans="2:10" x14ac:dyDescent="0.25">
      <c r="B17" s="90">
        <v>13</v>
      </c>
      <c r="C17" s="69" t="s">
        <v>13</v>
      </c>
      <c r="D17" s="68">
        <v>1</v>
      </c>
      <c r="E17" s="68" t="s">
        <v>69</v>
      </c>
    </row>
    <row r="18" spans="2:10" x14ac:dyDescent="0.25">
      <c r="B18" s="90">
        <v>14</v>
      </c>
      <c r="C18" s="69" t="s">
        <v>12</v>
      </c>
      <c r="D18" s="68">
        <v>-1</v>
      </c>
      <c r="E18" s="68" t="s">
        <v>69</v>
      </c>
    </row>
    <row r="19" spans="2:10" x14ac:dyDescent="0.25">
      <c r="B19" s="90">
        <v>15</v>
      </c>
      <c r="C19" s="69" t="s">
        <v>35</v>
      </c>
      <c r="D19" s="68">
        <v>3</v>
      </c>
      <c r="E19" s="68">
        <v>5</v>
      </c>
    </row>
    <row r="20" spans="2:10" x14ac:dyDescent="0.25">
      <c r="B20" s="90">
        <v>16</v>
      </c>
      <c r="C20" s="69" t="s">
        <v>22</v>
      </c>
      <c r="D20" s="68" t="s">
        <v>69</v>
      </c>
      <c r="E20" s="68">
        <v>-1</v>
      </c>
    </row>
    <row r="21" spans="2:10" x14ac:dyDescent="0.25">
      <c r="B21" s="90">
        <v>17</v>
      </c>
      <c r="C21" s="69" t="s">
        <v>25</v>
      </c>
      <c r="D21" s="68">
        <v>2</v>
      </c>
      <c r="E21" s="68" t="s">
        <v>69</v>
      </c>
    </row>
    <row r="22" spans="2:10" x14ac:dyDescent="0.25">
      <c r="B22" s="90">
        <v>18</v>
      </c>
      <c r="C22" s="69" t="s">
        <v>21</v>
      </c>
      <c r="D22" s="68">
        <v>3</v>
      </c>
      <c r="E22" s="68">
        <v>1</v>
      </c>
    </row>
    <row r="23" spans="2:10" x14ac:dyDescent="0.25">
      <c r="B23" s="90">
        <v>19</v>
      </c>
      <c r="C23" s="69" t="s">
        <v>41</v>
      </c>
      <c r="D23" s="68">
        <v>-2</v>
      </c>
      <c r="E23" s="68">
        <v>-1</v>
      </c>
    </row>
    <row r="24" spans="2:10" x14ac:dyDescent="0.25">
      <c r="B24" s="90">
        <v>20</v>
      </c>
      <c r="C24" s="69" t="s">
        <v>37</v>
      </c>
      <c r="D24" s="68">
        <v>-5</v>
      </c>
      <c r="E24" s="68">
        <v>-4</v>
      </c>
    </row>
    <row r="25" spans="2:10" x14ac:dyDescent="0.25">
      <c r="B25" s="90">
        <v>21</v>
      </c>
      <c r="C25" s="69" t="s">
        <v>20</v>
      </c>
      <c r="D25" s="68">
        <v>1</v>
      </c>
      <c r="E25" s="68">
        <v>1</v>
      </c>
    </row>
    <row r="26" spans="2:10" x14ac:dyDescent="0.25">
      <c r="B26" s="90">
        <v>22</v>
      </c>
      <c r="C26" s="69" t="s">
        <v>16</v>
      </c>
      <c r="D26" s="68">
        <v>-2</v>
      </c>
      <c r="E26" s="68">
        <v>-1</v>
      </c>
    </row>
    <row r="27" spans="2:10" x14ac:dyDescent="0.25">
      <c r="B27" s="90">
        <v>23</v>
      </c>
      <c r="C27" s="69" t="s">
        <v>26</v>
      </c>
      <c r="D27" s="68" t="s">
        <v>69</v>
      </c>
      <c r="E27" s="68" t="s">
        <v>69</v>
      </c>
    </row>
    <row r="28" spans="2:10" x14ac:dyDescent="0.25">
      <c r="B28" s="90">
        <v>24</v>
      </c>
      <c r="C28" s="69" t="s">
        <v>19</v>
      </c>
      <c r="D28" s="68" t="s">
        <v>69</v>
      </c>
      <c r="E28" s="68" t="s">
        <v>69</v>
      </c>
      <c r="J28" s="40" t="s">
        <v>57</v>
      </c>
    </row>
    <row r="29" spans="2:10" x14ac:dyDescent="0.25">
      <c r="B29" s="90">
        <v>25</v>
      </c>
      <c r="C29" s="69" t="s">
        <v>30</v>
      </c>
      <c r="D29" s="68">
        <v>5</v>
      </c>
      <c r="E29" s="68" t="s">
        <v>69</v>
      </c>
    </row>
    <row r="30" spans="2:10" x14ac:dyDescent="0.25">
      <c r="B30" s="90">
        <v>26</v>
      </c>
      <c r="C30" s="69" t="s">
        <v>48</v>
      </c>
      <c r="D30" s="68" t="s">
        <v>69</v>
      </c>
      <c r="E30" s="68">
        <v>1</v>
      </c>
    </row>
    <row r="31" spans="2:10" x14ac:dyDescent="0.25">
      <c r="B31" s="90">
        <v>27</v>
      </c>
      <c r="C31" s="69" t="s">
        <v>45</v>
      </c>
      <c r="D31" s="68">
        <v>-2</v>
      </c>
      <c r="E31" s="68">
        <v>1</v>
      </c>
    </row>
    <row r="32" spans="2:10" ht="15" customHeight="1" x14ac:dyDescent="0.25">
      <c r="B32" s="90">
        <v>28</v>
      </c>
      <c r="C32" s="69" t="s">
        <v>42</v>
      </c>
      <c r="D32" s="68">
        <v>4</v>
      </c>
      <c r="E32" s="68">
        <v>4</v>
      </c>
    </row>
    <row r="33" spans="2:5" x14ac:dyDescent="0.25">
      <c r="B33" s="90">
        <v>29</v>
      </c>
      <c r="C33" s="69" t="s">
        <v>40</v>
      </c>
      <c r="D33" s="68">
        <v>5</v>
      </c>
      <c r="E33" s="68">
        <v>10</v>
      </c>
    </row>
    <row r="34" spans="2:5" x14ac:dyDescent="0.25">
      <c r="B34" s="90">
        <v>30</v>
      </c>
      <c r="C34" s="69" t="s">
        <v>43</v>
      </c>
      <c r="D34" s="68">
        <v>-2</v>
      </c>
      <c r="E34" s="68" t="s">
        <v>69</v>
      </c>
    </row>
    <row r="35" spans="2:5" x14ac:dyDescent="0.25">
      <c r="B35" s="90">
        <v>31</v>
      </c>
      <c r="C35" s="69" t="s">
        <v>46</v>
      </c>
      <c r="D35" s="68" t="s">
        <v>69</v>
      </c>
      <c r="E35" s="68">
        <v>3</v>
      </c>
    </row>
    <row r="36" spans="2:5" x14ac:dyDescent="0.25">
      <c r="B36" s="90">
        <v>32</v>
      </c>
      <c r="C36" s="69" t="s">
        <v>28</v>
      </c>
      <c r="D36" s="68">
        <v>-3</v>
      </c>
      <c r="E36" s="68">
        <v>-6</v>
      </c>
    </row>
    <row r="37" spans="2:5" x14ac:dyDescent="0.25">
      <c r="B37" s="90">
        <v>33</v>
      </c>
      <c r="C37" s="69" t="s">
        <v>31</v>
      </c>
      <c r="D37" s="68" t="s">
        <v>69</v>
      </c>
      <c r="E37" s="68">
        <v>-4</v>
      </c>
    </row>
    <row r="38" spans="2:5" x14ac:dyDescent="0.25">
      <c r="B38" s="90">
        <v>34</v>
      </c>
      <c r="C38" s="69" t="s">
        <v>27</v>
      </c>
      <c r="D38" s="68">
        <v>-7</v>
      </c>
      <c r="E38" s="68">
        <v>-1</v>
      </c>
    </row>
    <row r="39" spans="2:5" x14ac:dyDescent="0.25">
      <c r="B39" s="90">
        <v>35</v>
      </c>
      <c r="C39" s="69" t="s">
        <v>34</v>
      </c>
      <c r="D39" s="68">
        <v>2</v>
      </c>
      <c r="E39" s="68">
        <v>3</v>
      </c>
    </row>
    <row r="40" spans="2:5" x14ac:dyDescent="0.25">
      <c r="B40" s="90">
        <v>36</v>
      </c>
      <c r="C40" s="69" t="s">
        <v>49</v>
      </c>
      <c r="D40" s="68" t="s">
        <v>69</v>
      </c>
      <c r="E40" s="68">
        <v>-1</v>
      </c>
    </row>
    <row r="41" spans="2:5" x14ac:dyDescent="0.25">
      <c r="B41" s="90">
        <v>37</v>
      </c>
      <c r="C41" s="69" t="s">
        <v>23</v>
      </c>
      <c r="D41" s="68">
        <v>-2</v>
      </c>
      <c r="E41" s="68">
        <v>-6</v>
      </c>
    </row>
    <row r="42" spans="2:5" x14ac:dyDescent="0.25">
      <c r="B42" s="90">
        <v>38</v>
      </c>
      <c r="C42" s="69" t="s">
        <v>33</v>
      </c>
      <c r="D42" s="68">
        <v>3</v>
      </c>
      <c r="E42" s="68">
        <v>4</v>
      </c>
    </row>
    <row r="43" spans="2:5" x14ac:dyDescent="0.25">
      <c r="B43" s="90">
        <v>39</v>
      </c>
      <c r="C43" s="69" t="s">
        <v>39</v>
      </c>
      <c r="D43" s="68">
        <v>1</v>
      </c>
      <c r="E43" s="68">
        <v>-2</v>
      </c>
    </row>
    <row r="44" spans="2:5" x14ac:dyDescent="0.25">
      <c r="B44" s="90">
        <v>40</v>
      </c>
      <c r="C44" s="69" t="s">
        <v>50</v>
      </c>
      <c r="D44" s="68">
        <v>2</v>
      </c>
      <c r="E44" s="68">
        <v>4</v>
      </c>
    </row>
    <row r="45" spans="2:5" x14ac:dyDescent="0.25">
      <c r="B45" s="90">
        <v>41</v>
      </c>
      <c r="C45" s="69" t="s">
        <v>36</v>
      </c>
      <c r="D45" s="68">
        <v>2</v>
      </c>
      <c r="E45" s="68" t="s">
        <v>69</v>
      </c>
    </row>
    <row r="46" spans="2:5" x14ac:dyDescent="0.25">
      <c r="B46" s="90">
        <v>42</v>
      </c>
      <c r="C46" s="69" t="s">
        <v>38</v>
      </c>
      <c r="D46" s="68">
        <v>-3</v>
      </c>
      <c r="E46" s="68">
        <v>-2</v>
      </c>
    </row>
    <row r="47" spans="2:5" x14ac:dyDescent="0.25">
      <c r="B47" s="90">
        <v>43</v>
      </c>
      <c r="C47" s="69" t="s">
        <v>44</v>
      </c>
      <c r="D47" s="68">
        <v>-5</v>
      </c>
      <c r="E47" s="68">
        <v>-7</v>
      </c>
    </row>
    <row r="48" spans="2:5" x14ac:dyDescent="0.25">
      <c r="B48" s="90">
        <v>44</v>
      </c>
      <c r="C48" s="69" t="s">
        <v>47</v>
      </c>
      <c r="D48" s="68" t="s">
        <v>69</v>
      </c>
      <c r="E48" s="68">
        <v>-1</v>
      </c>
    </row>
    <row r="49" spans="2:5" x14ac:dyDescent="0.25">
      <c r="B49" s="90">
        <v>45</v>
      </c>
      <c r="C49" s="69" t="s">
        <v>51</v>
      </c>
      <c r="D49" s="68" t="s">
        <v>69</v>
      </c>
      <c r="E49" s="68" t="s">
        <v>69</v>
      </c>
    </row>
    <row r="50" spans="2:5" x14ac:dyDescent="0.25">
      <c r="B50" s="66"/>
      <c r="C50" s="44"/>
      <c r="D50" s="67"/>
    </row>
  </sheetData>
  <mergeCells count="1">
    <mergeCell ref="B2:E2"/>
  </mergeCells>
  <conditionalFormatting sqref="B5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0 D5:D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9"/>
  <sheetViews>
    <sheetView zoomScaleNormal="100" workbookViewId="0">
      <selection activeCell="B18" sqref="B18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8.28515625" style="40" customWidth="1"/>
    <col min="5" max="5" width="18.85546875" style="40" customWidth="1"/>
    <col min="6" max="16384" width="9.140625" style="40"/>
  </cols>
  <sheetData>
    <row r="2" spans="2:5" ht="51" customHeight="1" x14ac:dyDescent="0.25">
      <c r="B2" s="133" t="s">
        <v>80</v>
      </c>
      <c r="C2" s="133"/>
      <c r="D2" s="133"/>
      <c r="E2" s="133"/>
    </row>
    <row r="3" spans="2:5" ht="46.5" customHeight="1" x14ac:dyDescent="0.25">
      <c r="B3" s="55" t="s">
        <v>56</v>
      </c>
      <c r="C3" s="51" t="s">
        <v>1</v>
      </c>
      <c r="D3" s="51" t="s">
        <v>81</v>
      </c>
      <c r="E3" s="51" t="s">
        <v>71</v>
      </c>
    </row>
    <row r="4" spans="2:5" ht="27.75" customHeight="1" x14ac:dyDescent="0.25">
      <c r="B4" s="134" t="s">
        <v>58</v>
      </c>
      <c r="C4" s="134"/>
      <c r="D4" s="134"/>
      <c r="E4" s="134"/>
    </row>
    <row r="5" spans="2:5" ht="15" customHeight="1" x14ac:dyDescent="0.25">
      <c r="B5" s="126">
        <v>1</v>
      </c>
      <c r="C5" s="69" t="s">
        <v>7</v>
      </c>
      <c r="D5" s="63" t="s">
        <v>69</v>
      </c>
      <c r="E5" s="63" t="s">
        <v>69</v>
      </c>
    </row>
    <row r="6" spans="2:5" ht="15" customHeight="1" x14ac:dyDescent="0.25">
      <c r="B6" s="126">
        <v>2</v>
      </c>
      <c r="C6" s="69" t="s">
        <v>8</v>
      </c>
      <c r="D6" s="56" t="s">
        <v>69</v>
      </c>
      <c r="E6" s="56" t="s">
        <v>69</v>
      </c>
    </row>
    <row r="7" spans="2:5" x14ac:dyDescent="0.25">
      <c r="B7" s="126">
        <v>3</v>
      </c>
      <c r="C7" s="69" t="s">
        <v>10</v>
      </c>
      <c r="D7" s="63" t="s">
        <v>69</v>
      </c>
      <c r="E7" s="63" t="s">
        <v>69</v>
      </c>
    </row>
    <row r="8" spans="2:5" x14ac:dyDescent="0.25">
      <c r="B8" s="126">
        <v>4</v>
      </c>
      <c r="C8" s="69" t="s">
        <v>15</v>
      </c>
      <c r="D8" s="65" t="s">
        <v>69</v>
      </c>
      <c r="E8" s="63" t="s">
        <v>69</v>
      </c>
    </row>
    <row r="9" spans="2:5" x14ac:dyDescent="0.25">
      <c r="B9" s="126">
        <v>5</v>
      </c>
      <c r="C9" s="69" t="s">
        <v>24</v>
      </c>
      <c r="D9" s="65" t="s">
        <v>69</v>
      </c>
      <c r="E9" s="63" t="s">
        <v>69</v>
      </c>
    </row>
    <row r="10" spans="2:5" x14ac:dyDescent="0.25">
      <c r="B10" s="126">
        <v>6</v>
      </c>
      <c r="C10" s="69" t="s">
        <v>17</v>
      </c>
      <c r="D10" s="63" t="s">
        <v>69</v>
      </c>
      <c r="E10" s="65" t="s">
        <v>69</v>
      </c>
    </row>
    <row r="11" spans="2:5" x14ac:dyDescent="0.25">
      <c r="B11" s="126">
        <v>7</v>
      </c>
      <c r="C11" s="69" t="s">
        <v>13</v>
      </c>
      <c r="D11" s="63">
        <v>1</v>
      </c>
      <c r="E11" s="63" t="s">
        <v>69</v>
      </c>
    </row>
    <row r="12" spans="2:5" x14ac:dyDescent="0.25">
      <c r="B12" s="126">
        <v>8</v>
      </c>
      <c r="C12" s="69" t="s">
        <v>12</v>
      </c>
      <c r="D12" s="63">
        <v>-1</v>
      </c>
      <c r="E12" s="63" t="s">
        <v>69</v>
      </c>
    </row>
    <row r="13" spans="2:5" x14ac:dyDescent="0.25">
      <c r="B13" s="126">
        <v>9</v>
      </c>
      <c r="C13" s="69" t="s">
        <v>35</v>
      </c>
      <c r="D13" s="65">
        <v>1</v>
      </c>
      <c r="E13" s="63">
        <v>2</v>
      </c>
    </row>
    <row r="14" spans="2:5" x14ac:dyDescent="0.25">
      <c r="B14" s="126">
        <v>10</v>
      </c>
      <c r="C14" s="69" t="s">
        <v>22</v>
      </c>
      <c r="D14" s="63">
        <v>-1</v>
      </c>
      <c r="E14" s="63">
        <v>-1</v>
      </c>
    </row>
    <row r="15" spans="2:5" x14ac:dyDescent="0.25">
      <c r="B15" s="126">
        <v>11</v>
      </c>
      <c r="C15" s="69" t="s">
        <v>25</v>
      </c>
      <c r="D15" s="65" t="s">
        <v>69</v>
      </c>
      <c r="E15" s="65">
        <v>-1</v>
      </c>
    </row>
    <row r="16" spans="2:5" x14ac:dyDescent="0.25">
      <c r="B16" s="126">
        <v>12</v>
      </c>
      <c r="C16" s="69" t="s">
        <v>16</v>
      </c>
      <c r="D16" s="63" t="s">
        <v>69</v>
      </c>
      <c r="E16" s="63" t="s">
        <v>69</v>
      </c>
    </row>
    <row r="17" spans="2:5" x14ac:dyDescent="0.25">
      <c r="B17" s="126">
        <v>13</v>
      </c>
      <c r="C17" s="69" t="s">
        <v>26</v>
      </c>
      <c r="D17" s="65" t="s">
        <v>69</v>
      </c>
      <c r="E17" s="63" t="s">
        <v>69</v>
      </c>
    </row>
    <row r="18" spans="2:5" x14ac:dyDescent="0.25">
      <c r="B18" s="126">
        <v>14</v>
      </c>
      <c r="C18" s="69" t="s">
        <v>19</v>
      </c>
      <c r="D18" s="63" t="s">
        <v>69</v>
      </c>
      <c r="E18" s="63" t="s">
        <v>69</v>
      </c>
    </row>
    <row r="19" spans="2:5" x14ac:dyDescent="0.25">
      <c r="B19" s="135" t="s">
        <v>59</v>
      </c>
      <c r="C19" s="135"/>
      <c r="D19" s="135"/>
      <c r="E19" s="136"/>
    </row>
    <row r="20" spans="2:5" x14ac:dyDescent="0.25">
      <c r="B20" s="64">
        <v>1</v>
      </c>
      <c r="C20" s="69" t="s">
        <v>11</v>
      </c>
      <c r="D20" s="65" t="s">
        <v>69</v>
      </c>
      <c r="E20" s="65" t="s">
        <v>69</v>
      </c>
    </row>
    <row r="21" spans="2:5" ht="15" customHeight="1" x14ac:dyDescent="0.25">
      <c r="B21" s="64">
        <v>2</v>
      </c>
      <c r="C21" s="69" t="s">
        <v>41</v>
      </c>
      <c r="D21" s="65">
        <v>1</v>
      </c>
      <c r="E21" s="65">
        <v>1</v>
      </c>
    </row>
    <row r="22" spans="2:5" x14ac:dyDescent="0.25">
      <c r="B22" s="64">
        <v>3</v>
      </c>
      <c r="C22" s="69" t="s">
        <v>37</v>
      </c>
      <c r="D22" s="65">
        <v>-1</v>
      </c>
      <c r="E22" s="65">
        <v>-1</v>
      </c>
    </row>
    <row r="23" spans="2:5" ht="15" customHeight="1" x14ac:dyDescent="0.25">
      <c r="B23" s="64">
        <v>4</v>
      </c>
      <c r="C23" s="69" t="s">
        <v>30</v>
      </c>
      <c r="D23" s="65">
        <v>1</v>
      </c>
      <c r="E23" s="65" t="s">
        <v>69</v>
      </c>
    </row>
    <row r="24" spans="2:5" x14ac:dyDescent="0.25">
      <c r="B24" s="64">
        <v>5</v>
      </c>
      <c r="C24" s="69" t="s">
        <v>42</v>
      </c>
      <c r="D24" s="65">
        <v>2</v>
      </c>
      <c r="E24" s="65">
        <v>2</v>
      </c>
    </row>
    <row r="25" spans="2:5" x14ac:dyDescent="0.25">
      <c r="B25" s="64">
        <v>6</v>
      </c>
      <c r="C25" s="69" t="s">
        <v>46</v>
      </c>
      <c r="D25" s="65" t="s">
        <v>69</v>
      </c>
      <c r="E25" s="65">
        <v>3</v>
      </c>
    </row>
    <row r="26" spans="2:5" x14ac:dyDescent="0.25">
      <c r="B26" s="64">
        <v>7</v>
      </c>
      <c r="C26" s="69" t="s">
        <v>31</v>
      </c>
      <c r="D26" s="65">
        <v>1</v>
      </c>
      <c r="E26" s="65">
        <v>-2</v>
      </c>
    </row>
    <row r="27" spans="2:5" x14ac:dyDescent="0.25">
      <c r="B27" s="64">
        <v>8</v>
      </c>
      <c r="C27" s="69" t="s">
        <v>27</v>
      </c>
      <c r="D27" s="65">
        <v>-4</v>
      </c>
      <c r="E27" s="65" t="s">
        <v>69</v>
      </c>
    </row>
    <row r="28" spans="2:5" x14ac:dyDescent="0.25">
      <c r="B28" s="64">
        <v>9</v>
      </c>
      <c r="C28" s="69" t="s">
        <v>34</v>
      </c>
      <c r="D28" s="65">
        <v>1</v>
      </c>
      <c r="E28" s="65">
        <v>3</v>
      </c>
    </row>
    <row r="29" spans="2:5" x14ac:dyDescent="0.25">
      <c r="B29" s="64">
        <v>10</v>
      </c>
      <c r="C29" s="69" t="s">
        <v>23</v>
      </c>
      <c r="D29" s="65">
        <v>-1</v>
      </c>
      <c r="E29" s="65">
        <v>-4</v>
      </c>
    </row>
    <row r="30" spans="2:5" x14ac:dyDescent="0.25">
      <c r="B30" s="64">
        <v>11</v>
      </c>
      <c r="C30" s="69" t="s">
        <v>33</v>
      </c>
      <c r="D30" s="65">
        <v>3</v>
      </c>
      <c r="E30" s="65">
        <v>4</v>
      </c>
    </row>
    <row r="31" spans="2:5" x14ac:dyDescent="0.25">
      <c r="B31" s="64">
        <v>12</v>
      </c>
      <c r="C31" s="69" t="s">
        <v>39</v>
      </c>
      <c r="D31" s="65">
        <v>1</v>
      </c>
      <c r="E31" s="65">
        <v>-1</v>
      </c>
    </row>
    <row r="32" spans="2:5" x14ac:dyDescent="0.25">
      <c r="B32" s="64">
        <v>13</v>
      </c>
      <c r="C32" s="69" t="s">
        <v>50</v>
      </c>
      <c r="D32" s="65">
        <v>2</v>
      </c>
      <c r="E32" s="65">
        <v>4</v>
      </c>
    </row>
    <row r="33" spans="2:5" x14ac:dyDescent="0.25">
      <c r="B33" s="64">
        <v>14</v>
      </c>
      <c r="C33" s="69" t="s">
        <v>36</v>
      </c>
      <c r="D33" s="65">
        <v>2</v>
      </c>
      <c r="E33" s="65" t="s">
        <v>69</v>
      </c>
    </row>
    <row r="34" spans="2:5" x14ac:dyDescent="0.25">
      <c r="B34" s="64">
        <v>15</v>
      </c>
      <c r="C34" s="69" t="s">
        <v>38</v>
      </c>
      <c r="D34" s="65">
        <v>-3</v>
      </c>
      <c r="E34" s="65">
        <v>-2</v>
      </c>
    </row>
    <row r="35" spans="2:5" x14ac:dyDescent="0.25">
      <c r="B35" s="64">
        <v>16</v>
      </c>
      <c r="C35" s="69" t="s">
        <v>44</v>
      </c>
      <c r="D35" s="65">
        <v>-5</v>
      </c>
      <c r="E35" s="65">
        <v>-6</v>
      </c>
    </row>
    <row r="36" spans="2:5" x14ac:dyDescent="0.25">
      <c r="B36" s="64">
        <v>17</v>
      </c>
      <c r="C36" s="69" t="s">
        <v>47</v>
      </c>
      <c r="D36" s="65" t="s">
        <v>69</v>
      </c>
      <c r="E36" s="65">
        <v>-1</v>
      </c>
    </row>
    <row r="37" spans="2:5" x14ac:dyDescent="0.25">
      <c r="B37" s="64">
        <v>18</v>
      </c>
      <c r="C37" s="69" t="s">
        <v>51</v>
      </c>
      <c r="D37" s="65" t="s">
        <v>69</v>
      </c>
      <c r="E37" s="65" t="s">
        <v>69</v>
      </c>
    </row>
    <row r="38" spans="2:5" x14ac:dyDescent="0.25">
      <c r="B38" s="135" t="s">
        <v>60</v>
      </c>
      <c r="C38" s="135"/>
      <c r="D38" s="135"/>
      <c r="E38" s="135"/>
    </row>
    <row r="39" spans="2:5" x14ac:dyDescent="0.25">
      <c r="B39" s="64">
        <v>1</v>
      </c>
      <c r="C39" s="52" t="s">
        <v>9</v>
      </c>
      <c r="D39" s="65" t="s">
        <v>69</v>
      </c>
      <c r="E39" s="65" t="s">
        <v>69</v>
      </c>
    </row>
    <row r="40" spans="2:5" x14ac:dyDescent="0.25">
      <c r="B40" s="64">
        <v>2</v>
      </c>
      <c r="C40" s="52" t="s">
        <v>18</v>
      </c>
      <c r="D40" s="65" t="s">
        <v>69</v>
      </c>
      <c r="E40" s="65" t="s">
        <v>69</v>
      </c>
    </row>
    <row r="41" spans="2:5" x14ac:dyDescent="0.25">
      <c r="B41" s="64">
        <v>3</v>
      </c>
      <c r="C41" s="52" t="s">
        <v>14</v>
      </c>
      <c r="D41" s="65" t="s">
        <v>69</v>
      </c>
      <c r="E41" s="65" t="s">
        <v>69</v>
      </c>
    </row>
    <row r="42" spans="2:5" ht="15" customHeight="1" x14ac:dyDescent="0.25">
      <c r="B42" s="64">
        <v>4</v>
      </c>
      <c r="C42" s="52" t="s">
        <v>29</v>
      </c>
      <c r="D42" s="65" t="s">
        <v>69</v>
      </c>
      <c r="E42" s="65" t="s">
        <v>69</v>
      </c>
    </row>
    <row r="43" spans="2:5" x14ac:dyDescent="0.25">
      <c r="B43" s="64">
        <v>5</v>
      </c>
      <c r="C43" s="52" t="s">
        <v>32</v>
      </c>
      <c r="D43" s="65" t="s">
        <v>69</v>
      </c>
      <c r="E43" s="65" t="s">
        <v>69</v>
      </c>
    </row>
    <row r="44" spans="2:5" ht="15" customHeight="1" x14ac:dyDescent="0.25">
      <c r="B44" s="64">
        <v>6</v>
      </c>
      <c r="C44" s="52" t="s">
        <v>21</v>
      </c>
      <c r="D44" s="65" t="s">
        <v>69</v>
      </c>
      <c r="E44" s="65" t="s">
        <v>69</v>
      </c>
    </row>
    <row r="45" spans="2:5" x14ac:dyDescent="0.25">
      <c r="B45" s="64">
        <v>7</v>
      </c>
      <c r="C45" s="52" t="s">
        <v>20</v>
      </c>
      <c r="D45" s="65" t="s">
        <v>69</v>
      </c>
      <c r="E45" s="65" t="s">
        <v>69</v>
      </c>
    </row>
    <row r="46" spans="2:5" x14ac:dyDescent="0.25">
      <c r="B46" s="64">
        <v>8</v>
      </c>
      <c r="C46" s="52" t="s">
        <v>48</v>
      </c>
      <c r="D46" s="65">
        <v>1</v>
      </c>
      <c r="E46" s="65">
        <v>1</v>
      </c>
    </row>
    <row r="47" spans="2:5" x14ac:dyDescent="0.25">
      <c r="B47" s="64">
        <v>9</v>
      </c>
      <c r="C47" s="52" t="s">
        <v>45</v>
      </c>
      <c r="D47" s="65">
        <v>-1</v>
      </c>
      <c r="E47" s="65">
        <v>1</v>
      </c>
    </row>
    <row r="48" spans="2:5" x14ac:dyDescent="0.25">
      <c r="B48" s="64">
        <v>10</v>
      </c>
      <c r="C48" s="52" t="s">
        <v>40</v>
      </c>
      <c r="D48" s="65">
        <v>2</v>
      </c>
      <c r="E48" s="65">
        <v>3</v>
      </c>
    </row>
    <row r="49" spans="2:6" x14ac:dyDescent="0.25">
      <c r="B49" s="64">
        <v>11</v>
      </c>
      <c r="C49" s="52" t="s">
        <v>43</v>
      </c>
      <c r="D49" s="65">
        <v>-1</v>
      </c>
      <c r="E49" s="65" t="s">
        <v>69</v>
      </c>
    </row>
    <row r="50" spans="2:6" x14ac:dyDescent="0.25">
      <c r="B50" s="64">
        <v>12</v>
      </c>
      <c r="C50" s="52" t="s">
        <v>28</v>
      </c>
      <c r="D50" s="65">
        <v>-1</v>
      </c>
      <c r="E50" s="65">
        <v>-4</v>
      </c>
    </row>
    <row r="51" spans="2:6" x14ac:dyDescent="0.25">
      <c r="B51" s="64">
        <v>13</v>
      </c>
      <c r="C51" s="52" t="s">
        <v>49</v>
      </c>
      <c r="D51" s="65" t="s">
        <v>69</v>
      </c>
      <c r="E51" s="65">
        <v>-1</v>
      </c>
    </row>
    <row r="52" spans="2:6" x14ac:dyDescent="0.25">
      <c r="B52" s="127"/>
      <c r="C52" s="128"/>
      <c r="D52" s="67"/>
      <c r="E52" s="67"/>
      <c r="F52" s="128"/>
    </row>
    <row r="53" spans="2:6" x14ac:dyDescent="0.25">
      <c r="B53" s="127"/>
      <c r="C53" s="128"/>
      <c r="D53" s="67"/>
      <c r="E53" s="67"/>
      <c r="F53" s="128"/>
    </row>
    <row r="54" spans="2:6" x14ac:dyDescent="0.25">
      <c r="B54" s="127"/>
      <c r="C54" s="128"/>
      <c r="D54" s="67"/>
      <c r="E54" s="67"/>
      <c r="F54" s="128"/>
    </row>
    <row r="55" spans="2:6" x14ac:dyDescent="0.25">
      <c r="B55" s="127"/>
      <c r="C55" s="128"/>
      <c r="D55" s="67"/>
      <c r="E55" s="67"/>
      <c r="F55" s="128"/>
    </row>
    <row r="56" spans="2:6" x14ac:dyDescent="0.25">
      <c r="B56" s="127"/>
      <c r="C56" s="128"/>
      <c r="D56" s="67"/>
      <c r="E56" s="67"/>
      <c r="F56" s="128"/>
    </row>
    <row r="57" spans="2:6" x14ac:dyDescent="0.25">
      <c r="B57" s="127"/>
      <c r="C57" s="128"/>
      <c r="D57" s="67"/>
      <c r="E57" s="67"/>
      <c r="F57" s="128"/>
    </row>
    <row r="58" spans="2:6" x14ac:dyDescent="0.25">
      <c r="B58" s="128"/>
      <c r="C58" s="128"/>
      <c r="D58" s="128"/>
      <c r="E58" s="128"/>
      <c r="F58" s="128"/>
    </row>
    <row r="59" spans="2:6" x14ac:dyDescent="0.25">
      <c r="B59" s="128"/>
      <c r="C59" s="128"/>
      <c r="D59" s="128"/>
      <c r="E59" s="128"/>
      <c r="F59" s="128"/>
    </row>
  </sheetData>
  <mergeCells count="4">
    <mergeCell ref="B2:E2"/>
    <mergeCell ref="B4:E4"/>
    <mergeCell ref="B19:E19"/>
    <mergeCell ref="B38:E38"/>
  </mergeCells>
  <conditionalFormatting sqref="B52:B57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D5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50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E4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5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53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55:E57 E5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6:E5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3:E5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zoomScale="86" zoomScaleNormal="86" workbookViewId="0">
      <selection activeCell="T3" sqref="T3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4" customFormat="1" ht="124.5" customHeight="1" x14ac:dyDescent="0.25">
      <c r="A2" s="47"/>
      <c r="B2" s="46" t="s">
        <v>1</v>
      </c>
      <c r="C2" s="70" t="s">
        <v>70</v>
      </c>
      <c r="D2" s="70" t="s">
        <v>72</v>
      </c>
      <c r="E2" s="57" t="s">
        <v>61</v>
      </c>
      <c r="F2" s="57" t="s">
        <v>62</v>
      </c>
      <c r="G2" s="58" t="s">
        <v>67</v>
      </c>
      <c r="H2" s="58" t="s">
        <v>68</v>
      </c>
      <c r="I2" s="59" t="s">
        <v>75</v>
      </c>
      <c r="J2" s="59" t="s">
        <v>74</v>
      </c>
      <c r="K2" s="60" t="s">
        <v>65</v>
      </c>
      <c r="L2" s="60" t="s">
        <v>66</v>
      </c>
      <c r="M2" s="70" t="s">
        <v>55</v>
      </c>
      <c r="N2" s="70" t="s">
        <v>53</v>
      </c>
      <c r="O2" s="70" t="s">
        <v>54</v>
      </c>
      <c r="P2" s="70" t="s">
        <v>53</v>
      </c>
      <c r="Q2" s="61" t="s">
        <v>76</v>
      </c>
      <c r="R2" s="61" t="s">
        <v>77</v>
      </c>
      <c r="S2" s="62" t="s">
        <v>63</v>
      </c>
      <c r="T2" s="62" t="s">
        <v>64</v>
      </c>
    </row>
    <row r="3" spans="1:23" s="48" customFormat="1" x14ac:dyDescent="0.25">
      <c r="B3" s="42" t="s">
        <v>52</v>
      </c>
      <c r="C3" s="125">
        <v>2.2000000000000002</v>
      </c>
      <c r="D3" s="100">
        <v>0.9</v>
      </c>
      <c r="E3" s="88">
        <f>F3/E54</f>
        <v>180.78666508259195</v>
      </c>
      <c r="F3" s="87">
        <v>696939283</v>
      </c>
      <c r="G3" s="88">
        <f>H3/D54</f>
        <v>149.21143760355466</v>
      </c>
      <c r="H3" s="87">
        <v>577258765</v>
      </c>
      <c r="I3" s="107">
        <f>J3/D54</f>
        <v>0.12051086532272864</v>
      </c>
      <c r="J3" s="87">
        <v>466224</v>
      </c>
      <c r="K3" s="87">
        <f>L3/D54*1000</f>
        <v>10058.492580252434</v>
      </c>
      <c r="L3" s="87">
        <v>38913592</v>
      </c>
      <c r="M3" s="71"/>
      <c r="N3" s="72"/>
      <c r="O3" s="72"/>
      <c r="P3" s="72"/>
      <c r="Q3" s="105">
        <f>R3/D54</f>
        <v>66.087647367482347</v>
      </c>
      <c r="R3" s="87">
        <v>255675264</v>
      </c>
      <c r="S3" s="105">
        <v>1597.2</v>
      </c>
      <c r="T3" s="87">
        <v>104648807</v>
      </c>
    </row>
    <row r="4" spans="1:23" s="48" customFormat="1" x14ac:dyDescent="0.25">
      <c r="B4" s="42"/>
      <c r="C4" s="73"/>
      <c r="D4" s="101"/>
      <c r="E4" s="88"/>
      <c r="F4" s="124"/>
      <c r="G4" s="114"/>
      <c r="H4" s="115"/>
      <c r="I4" s="108"/>
      <c r="J4" s="87"/>
      <c r="K4" s="45"/>
      <c r="L4" s="45"/>
      <c r="M4" s="43"/>
      <c r="N4" s="41"/>
      <c r="O4" s="41"/>
      <c r="P4" s="41"/>
      <c r="Q4" s="105"/>
      <c r="R4" s="103"/>
      <c r="S4" s="112"/>
      <c r="T4" s="113"/>
    </row>
    <row r="5" spans="1:23" x14ac:dyDescent="0.25">
      <c r="A5" s="40">
        <v>1</v>
      </c>
      <c r="B5" s="39" t="s">
        <v>23</v>
      </c>
      <c r="C5" s="91">
        <v>2.0656207476186701</v>
      </c>
      <c r="D5" s="102">
        <v>1.24</v>
      </c>
      <c r="E5" s="93">
        <v>51.48</v>
      </c>
      <c r="F5" s="94">
        <v>1854475</v>
      </c>
      <c r="G5" s="116">
        <v>46.270759015777699</v>
      </c>
      <c r="H5" s="117">
        <v>1659917.20893201</v>
      </c>
      <c r="I5" s="109">
        <v>2.08786307632268E-2</v>
      </c>
      <c r="J5" s="110">
        <v>749</v>
      </c>
      <c r="K5" s="94">
        <v>8444.144951775661</v>
      </c>
      <c r="L5" s="94">
        <v>302925.25599999999</v>
      </c>
      <c r="M5" s="118">
        <v>36.9</v>
      </c>
      <c r="N5" s="119">
        <v>22</v>
      </c>
      <c r="O5" s="120">
        <v>0.39975550122249387</v>
      </c>
      <c r="P5" s="119">
        <v>22</v>
      </c>
      <c r="Q5" s="106">
        <v>8.9074538663098597</v>
      </c>
      <c r="R5" s="104">
        <v>319546</v>
      </c>
      <c r="S5" s="102">
        <v>961.98599999999999</v>
      </c>
      <c r="T5" s="102">
        <v>1302529</v>
      </c>
      <c r="W5" s="129"/>
    </row>
    <row r="6" spans="1:23" s="38" customFormat="1" x14ac:dyDescent="0.25">
      <c r="A6" s="38">
        <v>2</v>
      </c>
      <c r="B6" s="39" t="s">
        <v>24</v>
      </c>
      <c r="C6" s="91">
        <v>2.2766953421684901</v>
      </c>
      <c r="D6" s="102">
        <v>0.93</v>
      </c>
      <c r="E6" s="93">
        <v>463.82</v>
      </c>
      <c r="F6" s="94">
        <v>29346400</v>
      </c>
      <c r="G6" s="116">
        <v>153.59700923897501</v>
      </c>
      <c r="H6" s="117">
        <v>9675690</v>
      </c>
      <c r="I6" s="109">
        <v>5.5465599898403002E-2</v>
      </c>
      <c r="J6" s="110">
        <v>3494</v>
      </c>
      <c r="K6" s="94">
        <v>12404.104756008501</v>
      </c>
      <c r="L6" s="94">
        <v>781384.17500000005</v>
      </c>
      <c r="M6" s="118">
        <v>21.8</v>
      </c>
      <c r="N6" s="119">
        <v>34</v>
      </c>
      <c r="O6" s="120">
        <v>0.21515892420537899</v>
      </c>
      <c r="P6" s="119">
        <v>34</v>
      </c>
      <c r="Q6" s="106">
        <v>32.094770930564799</v>
      </c>
      <c r="R6" s="104">
        <v>2021778</v>
      </c>
      <c r="S6" s="102">
        <v>1346.8340000000001</v>
      </c>
      <c r="T6" s="102">
        <v>2200727</v>
      </c>
    </row>
    <row r="7" spans="1:23" s="38" customFormat="1" x14ac:dyDescent="0.25">
      <c r="A7" s="38">
        <v>3</v>
      </c>
      <c r="B7" s="39" t="s">
        <v>46</v>
      </c>
      <c r="C7" s="91">
        <v>1.80937703696806</v>
      </c>
      <c r="D7" s="102">
        <v>0.66</v>
      </c>
      <c r="E7" s="96">
        <v>91.57</v>
      </c>
      <c r="F7" s="94">
        <v>2760498</v>
      </c>
      <c r="G7" s="116">
        <v>56.160068457866501</v>
      </c>
      <c r="H7" s="117">
        <v>1672559.1588121799</v>
      </c>
      <c r="I7" s="109">
        <v>7.4709556107716096E-2</v>
      </c>
      <c r="J7" s="110">
        <v>2225</v>
      </c>
      <c r="K7" s="94">
        <v>7538.1808810691</v>
      </c>
      <c r="L7" s="94">
        <v>224502.103</v>
      </c>
      <c r="M7" s="118">
        <v>5.8</v>
      </c>
      <c r="N7" s="119">
        <v>43</v>
      </c>
      <c r="O7" s="120">
        <v>1.9559902200488994E-2</v>
      </c>
      <c r="P7" s="119">
        <v>43</v>
      </c>
      <c r="Q7" s="106">
        <v>32.921328319118899</v>
      </c>
      <c r="R7" s="104">
        <v>980463</v>
      </c>
      <c r="S7" s="102">
        <v>917.697</v>
      </c>
      <c r="T7" s="102">
        <v>1285693</v>
      </c>
    </row>
    <row r="8" spans="1:23" s="38" customFormat="1" x14ac:dyDescent="0.25">
      <c r="A8" s="38">
        <v>4</v>
      </c>
      <c r="B8" s="39" t="s">
        <v>21</v>
      </c>
      <c r="C8" s="91">
        <v>1.9182943966274399</v>
      </c>
      <c r="D8" s="102">
        <v>0.3</v>
      </c>
      <c r="E8" s="93">
        <v>93.5</v>
      </c>
      <c r="F8" s="94">
        <v>2907449</v>
      </c>
      <c r="G8" s="116">
        <v>105.221336616206</v>
      </c>
      <c r="H8" s="117">
        <v>3244079.0292142602</v>
      </c>
      <c r="I8" s="109">
        <v>0.109013655087412</v>
      </c>
      <c r="J8" s="110">
        <v>3361</v>
      </c>
      <c r="K8" s="94">
        <v>9680.1825759787189</v>
      </c>
      <c r="L8" s="94">
        <v>298449.70899999997</v>
      </c>
      <c r="M8" s="118">
        <v>77.400000000000006</v>
      </c>
      <c r="N8" s="119">
        <v>3</v>
      </c>
      <c r="O8" s="120">
        <v>0.89486552567237165</v>
      </c>
      <c r="P8" s="119">
        <v>3</v>
      </c>
      <c r="Q8" s="106">
        <v>11.558301709318499</v>
      </c>
      <c r="R8" s="104">
        <v>356354</v>
      </c>
      <c r="S8" s="102">
        <v>1315.2370000000001</v>
      </c>
      <c r="T8" s="102">
        <v>2709388</v>
      </c>
    </row>
    <row r="9" spans="1:23" s="38" customFormat="1" x14ac:dyDescent="0.25">
      <c r="A9" s="38">
        <v>5</v>
      </c>
      <c r="B9" s="39" t="s">
        <v>33</v>
      </c>
      <c r="C9" s="92">
        <v>1.78264686576961</v>
      </c>
      <c r="D9" s="102">
        <v>1.2</v>
      </c>
      <c r="E9" s="93">
        <v>64.91</v>
      </c>
      <c r="F9" s="94">
        <v>1689569</v>
      </c>
      <c r="G9" s="116">
        <v>71.249150816987907</v>
      </c>
      <c r="H9" s="117">
        <v>1847632.9789861301</v>
      </c>
      <c r="I9" s="109">
        <v>0.117846675921641</v>
      </c>
      <c r="J9" s="110">
        <v>3056</v>
      </c>
      <c r="K9" s="94">
        <v>9973.0420330094094</v>
      </c>
      <c r="L9" s="94">
        <v>258620.92600000001</v>
      </c>
      <c r="M9" s="118">
        <v>45.5</v>
      </c>
      <c r="N9" s="119">
        <v>18</v>
      </c>
      <c r="O9" s="120">
        <v>0.50488997555012227</v>
      </c>
      <c r="P9" s="119">
        <v>18</v>
      </c>
      <c r="Q9" s="106">
        <v>3.5047046120623202</v>
      </c>
      <c r="R9" s="104">
        <v>90884</v>
      </c>
      <c r="S9" s="102">
        <v>1371.846</v>
      </c>
      <c r="T9" s="102">
        <v>2127733</v>
      </c>
    </row>
    <row r="10" spans="1:23" s="75" customFormat="1" x14ac:dyDescent="0.25">
      <c r="A10" s="75">
        <v>6</v>
      </c>
      <c r="B10" s="74" t="s">
        <v>45</v>
      </c>
      <c r="C10" s="92">
        <v>1.83550470040832</v>
      </c>
      <c r="D10" s="102">
        <v>0.86</v>
      </c>
      <c r="E10" s="93">
        <v>43.79</v>
      </c>
      <c r="F10" s="94">
        <v>863581</v>
      </c>
      <c r="G10" s="116">
        <v>70.574961971491305</v>
      </c>
      <c r="H10" s="117">
        <v>1371906.6857638201</v>
      </c>
      <c r="I10" s="109">
        <v>0.11163125675189101</v>
      </c>
      <c r="J10" s="110">
        <v>2170</v>
      </c>
      <c r="K10" s="94">
        <v>8770.8540562786202</v>
      </c>
      <c r="L10" s="94">
        <v>170496.63200000001</v>
      </c>
      <c r="M10" s="118">
        <v>29.1</v>
      </c>
      <c r="N10" s="119">
        <v>28</v>
      </c>
      <c r="O10" s="120">
        <v>0.30440097799511007</v>
      </c>
      <c r="P10" s="119">
        <v>28</v>
      </c>
      <c r="Q10" s="106">
        <v>2.6366068213385501</v>
      </c>
      <c r="R10" s="104">
        <v>51253</v>
      </c>
      <c r="S10" s="102">
        <v>2602.047</v>
      </c>
      <c r="T10" s="102">
        <v>3713121</v>
      </c>
    </row>
    <row r="11" spans="1:23" s="38" customFormat="1" x14ac:dyDescent="0.25">
      <c r="A11" s="38">
        <v>7</v>
      </c>
      <c r="B11" s="39" t="s">
        <v>8</v>
      </c>
      <c r="C11" s="92">
        <v>2.76016034985423</v>
      </c>
      <c r="D11" s="102">
        <v>1.1100000000000001</v>
      </c>
      <c r="E11" s="93">
        <v>787.67</v>
      </c>
      <c r="F11" s="94">
        <v>159653580</v>
      </c>
      <c r="G11" s="116">
        <v>424.47337837639202</v>
      </c>
      <c r="H11" s="117">
        <v>86635441</v>
      </c>
      <c r="I11" s="109">
        <v>0.13036682818800499</v>
      </c>
      <c r="J11" s="110">
        <v>26608</v>
      </c>
      <c r="K11" s="94">
        <v>10188.3983468969</v>
      </c>
      <c r="L11" s="94">
        <v>2079462.291</v>
      </c>
      <c r="M11" s="118">
        <v>6.3</v>
      </c>
      <c r="N11" s="119">
        <v>42</v>
      </c>
      <c r="O11" s="120">
        <v>2.5672371638141806E-2</v>
      </c>
      <c r="P11" s="119">
        <v>42</v>
      </c>
      <c r="Q11" s="106">
        <v>334.50586229366797</v>
      </c>
      <c r="R11" s="104">
        <v>68272981</v>
      </c>
      <c r="S11" s="102">
        <v>1129.7180000000001</v>
      </c>
      <c r="T11" s="102">
        <v>1570308</v>
      </c>
    </row>
    <row r="12" spans="1:23" s="38" customFormat="1" x14ac:dyDescent="0.25">
      <c r="A12" s="38">
        <v>8</v>
      </c>
      <c r="B12" s="39" t="s">
        <v>30</v>
      </c>
      <c r="C12" s="92">
        <v>1.79382997370727</v>
      </c>
      <c r="D12" s="102">
        <v>0.53</v>
      </c>
      <c r="E12" s="93">
        <v>39.96</v>
      </c>
      <c r="F12" s="94">
        <v>828890</v>
      </c>
      <c r="G12" s="116">
        <v>39.9739003048116</v>
      </c>
      <c r="H12" s="117">
        <v>816466.91372577695</v>
      </c>
      <c r="I12" s="109">
        <v>0.222570379436965</v>
      </c>
      <c r="J12" s="110">
        <v>4546</v>
      </c>
      <c r="K12" s="94">
        <v>9325.61752753978</v>
      </c>
      <c r="L12" s="94">
        <v>190475.73800000001</v>
      </c>
      <c r="M12" s="118">
        <v>55.2</v>
      </c>
      <c r="N12" s="119">
        <v>12</v>
      </c>
      <c r="O12" s="120">
        <v>0.62347188264058684</v>
      </c>
      <c r="P12" s="119">
        <v>12</v>
      </c>
      <c r="Q12" s="106">
        <v>4.2093512851897197</v>
      </c>
      <c r="R12" s="104">
        <v>85976</v>
      </c>
      <c r="S12" s="102">
        <v>1238.355</v>
      </c>
      <c r="T12" s="102">
        <v>1759702</v>
      </c>
    </row>
    <row r="13" spans="1:23" s="38" customFormat="1" x14ac:dyDescent="0.25">
      <c r="A13" s="38">
        <v>9</v>
      </c>
      <c r="B13" s="39" t="s">
        <v>34</v>
      </c>
      <c r="C13" s="92">
        <v>1.7593444356331001</v>
      </c>
      <c r="D13" s="102">
        <v>0.78</v>
      </c>
      <c r="E13" s="93">
        <v>26.92</v>
      </c>
      <c r="F13" s="94">
        <v>1407288</v>
      </c>
      <c r="G13" s="116">
        <v>37.6278618091184</v>
      </c>
      <c r="H13" s="117">
        <v>1976591.5808329899</v>
      </c>
      <c r="I13" s="109">
        <v>3.5332191128878698E-2</v>
      </c>
      <c r="J13" s="110">
        <v>1856</v>
      </c>
      <c r="K13" s="94">
        <v>7641.4736531505805</v>
      </c>
      <c r="L13" s="94">
        <v>401406.61099999998</v>
      </c>
      <c r="M13" s="118">
        <v>56.1</v>
      </c>
      <c r="N13" s="119">
        <v>11</v>
      </c>
      <c r="O13" s="120">
        <v>0.63447432762836187</v>
      </c>
      <c r="P13" s="119">
        <v>11</v>
      </c>
      <c r="Q13" s="106">
        <v>5.8231296402056003</v>
      </c>
      <c r="R13" s="104">
        <v>305889</v>
      </c>
      <c r="S13" s="102">
        <v>1380.4290000000001</v>
      </c>
      <c r="T13" s="102">
        <v>3884528</v>
      </c>
    </row>
    <row r="14" spans="1:23" s="38" customFormat="1" x14ac:dyDescent="0.25">
      <c r="A14" s="38">
        <v>10</v>
      </c>
      <c r="B14" s="39" t="s">
        <v>49</v>
      </c>
      <c r="C14" s="92">
        <v>1.92705785727323</v>
      </c>
      <c r="D14" s="102">
        <v>0.95</v>
      </c>
      <c r="E14" s="93">
        <v>62.74</v>
      </c>
      <c r="F14" s="94">
        <v>833609</v>
      </c>
      <c r="G14" s="116">
        <v>65.103171547010007</v>
      </c>
      <c r="H14" s="117">
        <v>860338.41199373698</v>
      </c>
      <c r="I14" s="109">
        <v>5.50889141127507E-2</v>
      </c>
      <c r="J14" s="110">
        <v>728</v>
      </c>
      <c r="K14" s="94">
        <v>7814.0753688989798</v>
      </c>
      <c r="L14" s="94">
        <v>103263.00599999999</v>
      </c>
      <c r="M14" s="118">
        <v>84.5</v>
      </c>
      <c r="N14" s="119">
        <v>2</v>
      </c>
      <c r="O14" s="120">
        <v>0.98166259168704162</v>
      </c>
      <c r="P14" s="119">
        <v>2</v>
      </c>
      <c r="Q14" s="106">
        <v>1.91676125614832</v>
      </c>
      <c r="R14" s="104">
        <v>25330</v>
      </c>
      <c r="S14" s="102">
        <v>1283.4570000000001</v>
      </c>
      <c r="T14" s="102">
        <v>1918768</v>
      </c>
    </row>
    <row r="15" spans="1:23" s="38" customFormat="1" x14ac:dyDescent="0.25">
      <c r="A15" s="38">
        <v>11</v>
      </c>
      <c r="B15" s="39" t="s">
        <v>16</v>
      </c>
      <c r="C15" s="92">
        <v>2.29955095822308</v>
      </c>
      <c r="D15" s="102">
        <v>1.52</v>
      </c>
      <c r="E15" s="93">
        <v>410.79</v>
      </c>
      <c r="F15" s="97">
        <v>14634667</v>
      </c>
      <c r="G15" s="116">
        <v>125.506208294619</v>
      </c>
      <c r="H15" s="117">
        <v>4457604</v>
      </c>
      <c r="I15" s="109">
        <v>3.4377903539150302E-2</v>
      </c>
      <c r="J15" s="110">
        <v>1221</v>
      </c>
      <c r="K15" s="94">
        <v>12477.892755581801</v>
      </c>
      <c r="L15" s="94">
        <v>443177.31699999998</v>
      </c>
      <c r="M15" s="118">
        <v>18.600000000000001</v>
      </c>
      <c r="N15" s="119">
        <v>38</v>
      </c>
      <c r="O15" s="120">
        <v>0.17603911980440101</v>
      </c>
      <c r="P15" s="119">
        <v>38</v>
      </c>
      <c r="Q15" s="106">
        <v>25.439592307908899</v>
      </c>
      <c r="R15" s="104">
        <v>903538</v>
      </c>
      <c r="S15" s="102">
        <v>1186.2760000000001</v>
      </c>
      <c r="T15" s="102">
        <v>843442</v>
      </c>
    </row>
    <row r="16" spans="1:23" s="38" customFormat="1" x14ac:dyDescent="0.25">
      <c r="A16" s="38">
        <v>12</v>
      </c>
      <c r="B16" s="39" t="s">
        <v>38</v>
      </c>
      <c r="C16" s="92">
        <v>1.8540105467665799</v>
      </c>
      <c r="D16" s="102">
        <v>1.36</v>
      </c>
      <c r="E16" s="93">
        <v>48.35</v>
      </c>
      <c r="F16" s="94">
        <v>1631912</v>
      </c>
      <c r="G16" s="116">
        <v>52.583852550531702</v>
      </c>
      <c r="H16" s="117">
        <v>1774231.76890749</v>
      </c>
      <c r="I16" s="109">
        <v>0.103227527340624</v>
      </c>
      <c r="J16" s="110">
        <v>3483</v>
      </c>
      <c r="K16" s="94">
        <v>8410.7634332118196</v>
      </c>
      <c r="L16" s="94">
        <v>283787.56900000002</v>
      </c>
      <c r="M16" s="118">
        <v>76.400000000000006</v>
      </c>
      <c r="N16" s="119">
        <v>4</v>
      </c>
      <c r="O16" s="120">
        <v>0.88264058679706603</v>
      </c>
      <c r="P16" s="119">
        <v>4</v>
      </c>
      <c r="Q16" s="106">
        <v>15.3174179781275</v>
      </c>
      <c r="R16" s="104">
        <v>516825</v>
      </c>
      <c r="S16" s="102">
        <v>1137.6099999999999</v>
      </c>
      <c r="T16" s="102">
        <v>3065859</v>
      </c>
    </row>
    <row r="17" spans="1:20" s="38" customFormat="1" x14ac:dyDescent="0.25">
      <c r="A17" s="38">
        <v>13</v>
      </c>
      <c r="B17" s="39" t="s">
        <v>22</v>
      </c>
      <c r="C17" s="92">
        <v>2.2501504978004201</v>
      </c>
      <c r="D17" s="102">
        <v>0.77</v>
      </c>
      <c r="E17" s="93">
        <v>170.83</v>
      </c>
      <c r="F17" s="94">
        <v>18553004</v>
      </c>
      <c r="G17" s="116">
        <v>54.8832317836575</v>
      </c>
      <c r="H17" s="117">
        <v>5918004</v>
      </c>
      <c r="I17" s="109">
        <v>3.7772769848556501E-2</v>
      </c>
      <c r="J17" s="110">
        <v>4073</v>
      </c>
      <c r="K17" s="94">
        <v>9763.2746663698999</v>
      </c>
      <c r="L17" s="94">
        <v>1052764.1440000001</v>
      </c>
      <c r="M17" s="118">
        <v>30.7</v>
      </c>
      <c r="N17" s="119">
        <v>25</v>
      </c>
      <c r="O17" s="120">
        <v>0.32396088019559904</v>
      </c>
      <c r="P17" s="119">
        <v>25</v>
      </c>
      <c r="Q17" s="106">
        <v>20.843780430125499</v>
      </c>
      <c r="R17" s="104">
        <v>2247564</v>
      </c>
      <c r="S17" s="102">
        <v>1338.5609999999999</v>
      </c>
      <c r="T17" s="102">
        <v>871403</v>
      </c>
    </row>
    <row r="18" spans="1:20" s="38" customFormat="1" x14ac:dyDescent="0.25">
      <c r="A18" s="38">
        <v>14</v>
      </c>
      <c r="B18" s="39" t="s">
        <v>26</v>
      </c>
      <c r="C18" s="92">
        <v>1.8674714547197799</v>
      </c>
      <c r="D18" s="102">
        <v>0.57999999999999996</v>
      </c>
      <c r="E18" s="93">
        <v>62.94</v>
      </c>
      <c r="F18" s="94">
        <v>2786184</v>
      </c>
      <c r="G18" s="116">
        <v>51.478215390212803</v>
      </c>
      <c r="H18" s="117">
        <v>2263806</v>
      </c>
      <c r="I18" s="109">
        <v>2.30580316536293E-2</v>
      </c>
      <c r="J18" s="110">
        <v>1014</v>
      </c>
      <c r="K18" s="94">
        <v>9264.9115881389807</v>
      </c>
      <c r="L18" s="94">
        <v>407433.75199999998</v>
      </c>
      <c r="M18" s="118">
        <v>23.3</v>
      </c>
      <c r="N18" s="119">
        <v>32</v>
      </c>
      <c r="O18" s="120">
        <v>0.23349633251833743</v>
      </c>
      <c r="P18" s="119">
        <v>32</v>
      </c>
      <c r="Q18" s="106">
        <v>20.010050936874698</v>
      </c>
      <c r="R18" s="104">
        <v>879962</v>
      </c>
      <c r="S18" s="102">
        <v>1524.21</v>
      </c>
      <c r="T18" s="102">
        <v>3975139</v>
      </c>
    </row>
    <row r="19" spans="1:20" s="38" customFormat="1" x14ac:dyDescent="0.25">
      <c r="A19" s="38">
        <v>15</v>
      </c>
      <c r="B19" s="39" t="s">
        <v>18</v>
      </c>
      <c r="C19" s="92">
        <v>2.49831109452272</v>
      </c>
      <c r="D19" s="102">
        <v>0.62</v>
      </c>
      <c r="E19" s="93">
        <v>49.44</v>
      </c>
      <c r="F19" s="94">
        <v>815911</v>
      </c>
      <c r="G19" s="116">
        <v>736.15017911296695</v>
      </c>
      <c r="H19" s="117">
        <v>12205369.969692999</v>
      </c>
      <c r="I19" s="109">
        <v>0.2208082026538</v>
      </c>
      <c r="J19" s="110">
        <v>3661</v>
      </c>
      <c r="K19" s="94">
        <v>15358.3454161641</v>
      </c>
      <c r="L19" s="94">
        <v>254641.367</v>
      </c>
      <c r="M19" s="118">
        <v>68.599999999999994</v>
      </c>
      <c r="N19" s="119">
        <v>6</v>
      </c>
      <c r="O19" s="120">
        <v>0.78728606356968212</v>
      </c>
      <c r="P19" s="119">
        <v>6</v>
      </c>
      <c r="Q19" s="106">
        <v>18.529010856453599</v>
      </c>
      <c r="R19" s="104">
        <v>307211</v>
      </c>
      <c r="S19" s="102">
        <v>1683.5830000000001</v>
      </c>
      <c r="T19" s="102">
        <v>1089278</v>
      </c>
    </row>
    <row r="20" spans="1:20" s="38" customFormat="1" x14ac:dyDescent="0.25">
      <c r="A20" s="38">
        <v>16</v>
      </c>
      <c r="B20" s="39" t="s">
        <v>20</v>
      </c>
      <c r="C20" s="92">
        <v>2.16232492997199</v>
      </c>
      <c r="D20" s="102">
        <v>0.76</v>
      </c>
      <c r="E20" s="93">
        <v>57.59</v>
      </c>
      <c r="F20" s="94">
        <v>2662676</v>
      </c>
      <c r="G20" s="116">
        <v>83.627032440992394</v>
      </c>
      <c r="H20" s="117">
        <v>3958820.0887241401</v>
      </c>
      <c r="I20" s="109">
        <v>0.33948752614123701</v>
      </c>
      <c r="J20" s="110">
        <v>16071</v>
      </c>
      <c r="K20" s="94">
        <v>8311.6737362428394</v>
      </c>
      <c r="L20" s="94">
        <v>393466.32299999997</v>
      </c>
      <c r="M20" s="118">
        <v>22.7</v>
      </c>
      <c r="N20" s="119">
        <v>33</v>
      </c>
      <c r="O20" s="120">
        <v>0.22616136919315405</v>
      </c>
      <c r="P20" s="119">
        <v>33</v>
      </c>
      <c r="Q20" s="106">
        <v>24.108346183907599</v>
      </c>
      <c r="R20" s="104">
        <v>1141265</v>
      </c>
      <c r="S20" s="102">
        <v>1244.6079999999999</v>
      </c>
      <c r="T20" s="102">
        <v>1817128</v>
      </c>
    </row>
    <row r="21" spans="1:20" s="38" customFormat="1" x14ac:dyDescent="0.25">
      <c r="A21" s="38">
        <v>17</v>
      </c>
      <c r="B21" s="39" t="s">
        <v>48</v>
      </c>
      <c r="C21" s="92">
        <v>2.0333886526293998</v>
      </c>
      <c r="D21" s="102">
        <v>0.61</v>
      </c>
      <c r="E21" s="93">
        <v>36.89</v>
      </c>
      <c r="F21" s="94">
        <v>873980</v>
      </c>
      <c r="G21" s="116">
        <v>37.9802415272177</v>
      </c>
      <c r="H21" s="117">
        <v>879166.63087203505</v>
      </c>
      <c r="I21" s="109">
        <v>7.6032486607914299E-2</v>
      </c>
      <c r="J21" s="110">
        <v>1760</v>
      </c>
      <c r="K21" s="94">
        <v>7428.36098151028</v>
      </c>
      <c r="L21" s="94">
        <v>171951.7</v>
      </c>
      <c r="M21" s="118">
        <v>29.7</v>
      </c>
      <c r="N21" s="119">
        <v>27</v>
      </c>
      <c r="O21" s="120">
        <v>0.31173594132029342</v>
      </c>
      <c r="P21" s="119">
        <v>27</v>
      </c>
      <c r="Q21" s="106">
        <v>11.164722654225001</v>
      </c>
      <c r="R21" s="104">
        <v>258441</v>
      </c>
      <c r="S21" s="102">
        <v>1029.962</v>
      </c>
      <c r="T21" s="102">
        <v>1420317</v>
      </c>
    </row>
    <row r="22" spans="1:20" s="38" customFormat="1" x14ac:dyDescent="0.25">
      <c r="A22" s="38">
        <v>18</v>
      </c>
      <c r="B22" s="39" t="s">
        <v>12</v>
      </c>
      <c r="C22" s="92">
        <v>2.4098703114079401</v>
      </c>
      <c r="D22" s="102">
        <v>1.45</v>
      </c>
      <c r="E22" s="93">
        <v>186.18</v>
      </c>
      <c r="F22" s="94">
        <v>15774598</v>
      </c>
      <c r="G22" s="116">
        <v>338.11033089875798</v>
      </c>
      <c r="H22" s="117">
        <v>28794152</v>
      </c>
      <c r="I22" s="109">
        <v>8.3816725769709499E-2</v>
      </c>
      <c r="J22" s="110">
        <v>7138</v>
      </c>
      <c r="K22" s="94">
        <v>10529.582842112699</v>
      </c>
      <c r="L22" s="94">
        <v>896720.33400000003</v>
      </c>
      <c r="M22" s="118">
        <v>20</v>
      </c>
      <c r="N22" s="119">
        <v>35</v>
      </c>
      <c r="O22" s="120">
        <v>0.19315403422982885</v>
      </c>
      <c r="P22" s="119">
        <v>35</v>
      </c>
      <c r="Q22" s="106">
        <v>122.387731617388</v>
      </c>
      <c r="R22" s="104">
        <v>10422784</v>
      </c>
      <c r="S22" s="102">
        <v>1639.838</v>
      </c>
      <c r="T22" s="102">
        <v>829758</v>
      </c>
    </row>
    <row r="23" spans="1:20" s="38" customFormat="1" x14ac:dyDescent="0.25">
      <c r="A23" s="38">
        <v>19</v>
      </c>
      <c r="B23" s="39" t="s">
        <v>25</v>
      </c>
      <c r="C23" s="92">
        <v>2.21721331291804</v>
      </c>
      <c r="D23" s="102">
        <v>1.1000000000000001</v>
      </c>
      <c r="E23" s="93">
        <v>306.95</v>
      </c>
      <c r="F23" s="94">
        <v>17377913</v>
      </c>
      <c r="G23" s="116">
        <v>62.0415390641692</v>
      </c>
      <c r="H23" s="117">
        <v>3484501</v>
      </c>
      <c r="I23" s="109">
        <v>5.9717968805640599E-2</v>
      </c>
      <c r="J23" s="110">
        <v>3354</v>
      </c>
      <c r="K23" s="94">
        <v>10480.4857738053</v>
      </c>
      <c r="L23" s="94">
        <v>588626.00300000003</v>
      </c>
      <c r="M23" s="118">
        <v>14.5</v>
      </c>
      <c r="N23" s="119">
        <v>40</v>
      </c>
      <c r="O23" s="120">
        <v>0.12591687041564795</v>
      </c>
      <c r="P23" s="119">
        <v>40</v>
      </c>
      <c r="Q23" s="106">
        <v>66.215333665693294</v>
      </c>
      <c r="R23" s="104">
        <v>3718918</v>
      </c>
      <c r="S23" s="102">
        <v>1371.229</v>
      </c>
      <c r="T23" s="102">
        <v>2540888</v>
      </c>
    </row>
    <row r="24" spans="1:20" s="38" customFormat="1" x14ac:dyDescent="0.25">
      <c r="A24" s="38">
        <v>20</v>
      </c>
      <c r="B24" s="39" t="s">
        <v>35</v>
      </c>
      <c r="C24" s="92">
        <v>1.8518579935177499</v>
      </c>
      <c r="D24" s="102">
        <v>1.1200000000000001</v>
      </c>
      <c r="E24" s="93">
        <v>67.7</v>
      </c>
      <c r="F24" s="94">
        <v>11072368</v>
      </c>
      <c r="G24" s="116">
        <v>73.565586255863806</v>
      </c>
      <c r="H24" s="117">
        <v>12122358</v>
      </c>
      <c r="I24" s="109">
        <v>0.36685216314789798</v>
      </c>
      <c r="J24" s="110">
        <v>60451</v>
      </c>
      <c r="K24" s="94">
        <v>12443.125862498</v>
      </c>
      <c r="L24" s="94">
        <v>2050415.6089999999</v>
      </c>
      <c r="M24" s="118">
        <v>29.8</v>
      </c>
      <c r="N24" s="119">
        <v>26</v>
      </c>
      <c r="O24" s="120">
        <v>0.31295843520782402</v>
      </c>
      <c r="P24" s="119">
        <v>26</v>
      </c>
      <c r="Q24" s="106">
        <v>17.303690307859402</v>
      </c>
      <c r="R24" s="104">
        <v>2851354</v>
      </c>
      <c r="S24" s="102">
        <v>2233.529</v>
      </c>
      <c r="T24" s="102">
        <v>6412461</v>
      </c>
    </row>
    <row r="25" spans="1:20" s="53" customFormat="1" x14ac:dyDescent="0.25">
      <c r="A25" s="53">
        <v>21</v>
      </c>
      <c r="B25" s="54" t="s">
        <v>43</v>
      </c>
      <c r="C25" s="92">
        <v>2.0072601906307002</v>
      </c>
      <c r="D25" s="102">
        <v>0.87</v>
      </c>
      <c r="E25" s="98">
        <v>37.83</v>
      </c>
      <c r="F25" s="97">
        <v>541015</v>
      </c>
      <c r="G25" s="116">
        <v>63.820652353531898</v>
      </c>
      <c r="H25" s="117">
        <v>906827.64929133502</v>
      </c>
      <c r="I25" s="111">
        <v>9.65585192483637E-2</v>
      </c>
      <c r="J25" s="110">
        <v>1372</v>
      </c>
      <c r="K25" s="94">
        <v>8307.024632275321</v>
      </c>
      <c r="L25" s="97">
        <v>118034.51300000001</v>
      </c>
      <c r="M25" s="121">
        <v>33</v>
      </c>
      <c r="N25" s="122">
        <v>24</v>
      </c>
      <c r="O25" s="123">
        <v>0.35207823960880197</v>
      </c>
      <c r="P25" s="122">
        <v>24</v>
      </c>
      <c r="Q25" s="106">
        <v>8.3010064043915808</v>
      </c>
      <c r="R25" s="104">
        <v>117949</v>
      </c>
      <c r="S25" s="102">
        <v>1138.9390000000001</v>
      </c>
      <c r="T25" s="102">
        <v>1531873</v>
      </c>
    </row>
    <row r="26" spans="1:20" s="38" customFormat="1" x14ac:dyDescent="0.25">
      <c r="A26" s="38">
        <v>22</v>
      </c>
      <c r="B26" s="39" t="s">
        <v>39</v>
      </c>
      <c r="C26" s="92">
        <v>1.7985581964348101</v>
      </c>
      <c r="D26" s="102">
        <v>1.07</v>
      </c>
      <c r="E26" s="93">
        <v>54.71</v>
      </c>
      <c r="F26" s="94">
        <v>873969</v>
      </c>
      <c r="G26" s="116">
        <v>70.601773947572596</v>
      </c>
      <c r="H26" s="117">
        <v>1107883.0367853099</v>
      </c>
      <c r="I26" s="109">
        <v>8.1825133826153501E-2</v>
      </c>
      <c r="J26" s="110">
        <v>1284</v>
      </c>
      <c r="K26" s="94">
        <v>9747.6106933469291</v>
      </c>
      <c r="L26" s="94">
        <v>152959.50700000001</v>
      </c>
      <c r="M26" s="118">
        <v>48.5</v>
      </c>
      <c r="N26" s="119">
        <v>17</v>
      </c>
      <c r="O26" s="120">
        <v>0.54156479217603914</v>
      </c>
      <c r="P26" s="119">
        <v>17</v>
      </c>
      <c r="Q26" s="106">
        <v>6.1126051491205704</v>
      </c>
      <c r="R26" s="104">
        <v>95919</v>
      </c>
      <c r="S26" s="102">
        <v>834.51700000000005</v>
      </c>
      <c r="T26" s="102">
        <v>860387</v>
      </c>
    </row>
    <row r="27" spans="1:20" s="38" customFormat="1" x14ac:dyDescent="0.25">
      <c r="A27" s="38">
        <v>23</v>
      </c>
      <c r="B27" s="39" t="s">
        <v>36</v>
      </c>
      <c r="C27" s="92">
        <v>1.7329194120628499</v>
      </c>
      <c r="D27" s="102">
        <v>1.06</v>
      </c>
      <c r="E27" s="93">
        <v>33.17</v>
      </c>
      <c r="F27" s="94">
        <v>1703403</v>
      </c>
      <c r="G27" s="116">
        <v>55.868914743327799</v>
      </c>
      <c r="H27" s="117">
        <v>2867136.8357128398</v>
      </c>
      <c r="I27" s="109">
        <v>8.3965003215183506E-2</v>
      </c>
      <c r="J27" s="110">
        <v>4309</v>
      </c>
      <c r="K27" s="94">
        <v>7582.43753775405</v>
      </c>
      <c r="L27" s="94">
        <v>389123.11200000002</v>
      </c>
      <c r="M27" s="118">
        <v>38.5</v>
      </c>
      <c r="N27" s="119">
        <v>20</v>
      </c>
      <c r="O27" s="120">
        <v>0.41931540342298285</v>
      </c>
      <c r="P27" s="119">
        <v>20</v>
      </c>
      <c r="Q27" s="106">
        <v>9.3947660710458099</v>
      </c>
      <c r="R27" s="104">
        <v>482130</v>
      </c>
      <c r="S27" s="102">
        <v>1225.6600000000001</v>
      </c>
      <c r="T27" s="102">
        <v>2725867</v>
      </c>
    </row>
    <row r="28" spans="1:20" s="38" customFormat="1" ht="17.25" customHeight="1" x14ac:dyDescent="0.25">
      <c r="A28" s="38">
        <v>24</v>
      </c>
      <c r="B28" s="39" t="s">
        <v>11</v>
      </c>
      <c r="C28" s="92">
        <v>2.7934419239297301</v>
      </c>
      <c r="D28" s="102">
        <v>0.34</v>
      </c>
      <c r="E28" s="93">
        <v>192.61</v>
      </c>
      <c r="F28" s="94">
        <v>7506334</v>
      </c>
      <c r="G28" s="116">
        <v>172.25548196105501</v>
      </c>
      <c r="H28" s="117">
        <v>6897454.0086845504</v>
      </c>
      <c r="I28" s="109">
        <v>0.552020378602467</v>
      </c>
      <c r="J28" s="110">
        <v>22104</v>
      </c>
      <c r="K28" s="94">
        <v>11018.420033964301</v>
      </c>
      <c r="L28" s="94">
        <v>441199.57500000001</v>
      </c>
      <c r="M28" s="118">
        <v>13.5</v>
      </c>
      <c r="N28" s="119">
        <v>41</v>
      </c>
      <c r="O28" s="120">
        <v>0.11369193154034231</v>
      </c>
      <c r="P28" s="119">
        <v>41</v>
      </c>
      <c r="Q28" s="106">
        <v>89.274611657759394</v>
      </c>
      <c r="R28" s="104">
        <v>3574734</v>
      </c>
      <c r="S28" s="102">
        <v>2064.6419999999998</v>
      </c>
      <c r="T28" s="102">
        <v>3679192</v>
      </c>
    </row>
    <row r="29" spans="1:20" s="38" customFormat="1" ht="17.25" customHeight="1" x14ac:dyDescent="0.25">
      <c r="A29" s="38">
        <v>25</v>
      </c>
      <c r="B29" s="39" t="s">
        <v>15</v>
      </c>
      <c r="C29" s="92">
        <v>2.44010732617825</v>
      </c>
      <c r="D29" s="102">
        <v>0.74</v>
      </c>
      <c r="E29" s="93">
        <v>382.85</v>
      </c>
      <c r="F29" s="94">
        <v>32655692</v>
      </c>
      <c r="G29" s="116">
        <v>88.260677937988007</v>
      </c>
      <c r="H29" s="117">
        <v>7449466</v>
      </c>
      <c r="I29" s="109">
        <v>1.88737367155196E-2</v>
      </c>
      <c r="J29" s="110">
        <v>1593</v>
      </c>
      <c r="K29" s="94">
        <v>10791.9775126477</v>
      </c>
      <c r="L29" s="94">
        <v>910875.27800000005</v>
      </c>
      <c r="M29" s="118">
        <v>19.100000000000001</v>
      </c>
      <c r="N29" s="119">
        <v>37</v>
      </c>
      <c r="O29" s="120">
        <v>0.18215158924205382</v>
      </c>
      <c r="P29" s="119">
        <v>37</v>
      </c>
      <c r="Q29" s="106">
        <v>33.925358103385001</v>
      </c>
      <c r="R29" s="104">
        <v>2863402</v>
      </c>
      <c r="S29" s="102">
        <v>1547.4570000000001</v>
      </c>
      <c r="T29" s="102">
        <v>1696013</v>
      </c>
    </row>
    <row r="30" spans="1:20" s="38" customFormat="1" ht="17.25" customHeight="1" x14ac:dyDescent="0.25">
      <c r="A30" s="38">
        <v>26</v>
      </c>
      <c r="B30" s="39" t="s">
        <v>44</v>
      </c>
      <c r="C30" s="92">
        <v>1.7835856155394201</v>
      </c>
      <c r="D30" s="102">
        <v>1.37</v>
      </c>
      <c r="E30" s="93">
        <v>35.799999999999997</v>
      </c>
      <c r="F30" s="94">
        <v>1568275</v>
      </c>
      <c r="G30" s="116">
        <v>99.277724712289597</v>
      </c>
      <c r="H30" s="117">
        <v>4314411.3605466802</v>
      </c>
      <c r="I30" s="109">
        <v>4.6665746237746802E-2</v>
      </c>
      <c r="J30" s="110">
        <v>2028</v>
      </c>
      <c r="K30" s="94">
        <v>8311.7261033641698</v>
      </c>
      <c r="L30" s="94">
        <v>361210.99300000002</v>
      </c>
      <c r="M30" s="118">
        <v>26.7</v>
      </c>
      <c r="N30" s="119">
        <v>29</v>
      </c>
      <c r="O30" s="120">
        <v>0.27506112469437655</v>
      </c>
      <c r="P30" s="119">
        <v>29</v>
      </c>
      <c r="Q30" s="106">
        <v>22.371991347968201</v>
      </c>
      <c r="R30" s="104">
        <v>972242</v>
      </c>
      <c r="S30" s="102">
        <v>1424.9559999999999</v>
      </c>
      <c r="T30" s="102">
        <v>1960740</v>
      </c>
    </row>
    <row r="31" spans="1:20" s="38" customFormat="1" ht="17.25" customHeight="1" x14ac:dyDescent="0.25">
      <c r="A31" s="38">
        <v>27</v>
      </c>
      <c r="B31" s="39" t="s">
        <v>37</v>
      </c>
      <c r="C31" s="92">
        <v>2.0777735006543998</v>
      </c>
      <c r="D31" s="102">
        <v>1.45</v>
      </c>
      <c r="E31" s="93">
        <v>155.09</v>
      </c>
      <c r="F31" s="94">
        <v>4702581</v>
      </c>
      <c r="G31" s="116">
        <v>477.95137973881401</v>
      </c>
      <c r="H31" s="117">
        <v>14469022.1188331</v>
      </c>
      <c r="I31" s="109">
        <v>3.9474118851782099E-2</v>
      </c>
      <c r="J31" s="110">
        <v>1195</v>
      </c>
      <c r="K31" s="94">
        <v>11411.7975093317</v>
      </c>
      <c r="L31" s="94">
        <v>345469.34600000002</v>
      </c>
      <c r="M31" s="118">
        <v>25</v>
      </c>
      <c r="N31" s="119">
        <v>30</v>
      </c>
      <c r="O31" s="120">
        <v>0.25427872860635697</v>
      </c>
      <c r="P31" s="119">
        <v>30</v>
      </c>
      <c r="Q31" s="106">
        <v>104.515211574671</v>
      </c>
      <c r="R31" s="104">
        <v>3163989</v>
      </c>
      <c r="S31" s="102">
        <v>2192.1990000000001</v>
      </c>
      <c r="T31" s="102">
        <v>473515</v>
      </c>
    </row>
    <row r="32" spans="1:20" s="38" customFormat="1" ht="17.25" customHeight="1" x14ac:dyDescent="0.25">
      <c r="A32" s="38">
        <v>28</v>
      </c>
      <c r="B32" s="39" t="s">
        <v>42</v>
      </c>
      <c r="C32" s="92">
        <v>1.76104393214441</v>
      </c>
      <c r="D32" s="102">
        <v>0.55000000000000004</v>
      </c>
      <c r="E32" s="93">
        <v>29.62</v>
      </c>
      <c r="F32" s="94">
        <v>857413</v>
      </c>
      <c r="G32" s="116">
        <v>36.150677442077601</v>
      </c>
      <c r="H32" s="117">
        <v>1042296.33200998</v>
      </c>
      <c r="I32" s="109">
        <v>9.3784683684794701E-2</v>
      </c>
      <c r="J32" s="110">
        <v>2704</v>
      </c>
      <c r="K32" s="94">
        <v>9032.6123057713612</v>
      </c>
      <c r="L32" s="94">
        <v>260428.27799999999</v>
      </c>
      <c r="M32" s="118">
        <v>51</v>
      </c>
      <c r="N32" s="119">
        <v>14</v>
      </c>
      <c r="O32" s="120">
        <v>0.57212713936430315</v>
      </c>
      <c r="P32" s="119">
        <v>14</v>
      </c>
      <c r="Q32" s="106">
        <v>13.6857311320755</v>
      </c>
      <c r="R32" s="104">
        <v>394587</v>
      </c>
      <c r="S32" s="102">
        <v>1153.9590000000001</v>
      </c>
      <c r="T32" s="102">
        <v>1414754</v>
      </c>
    </row>
    <row r="33" spans="1:20" s="38" customFormat="1" ht="17.25" customHeight="1" x14ac:dyDescent="0.25">
      <c r="A33" s="38">
        <v>29</v>
      </c>
      <c r="B33" s="39" t="s">
        <v>40</v>
      </c>
      <c r="C33" s="92">
        <v>1.9614513588026801</v>
      </c>
      <c r="D33" s="102">
        <v>0.79</v>
      </c>
      <c r="E33" s="93">
        <v>27.12</v>
      </c>
      <c r="F33" s="94">
        <v>561765</v>
      </c>
      <c r="G33" s="116">
        <v>41.762826417007901</v>
      </c>
      <c r="H33" s="117">
        <v>852838.67826171895</v>
      </c>
      <c r="I33" s="109">
        <v>6.8361000930414806E-2</v>
      </c>
      <c r="J33" s="110">
        <v>1396</v>
      </c>
      <c r="K33" s="94">
        <v>8742.0301160569998</v>
      </c>
      <c r="L33" s="94">
        <v>178520.997</v>
      </c>
      <c r="M33" s="118">
        <v>57.8</v>
      </c>
      <c r="N33" s="119">
        <v>10</v>
      </c>
      <c r="O33" s="120">
        <v>0.65525672371638133</v>
      </c>
      <c r="P33" s="119">
        <v>10</v>
      </c>
      <c r="Q33" s="106">
        <v>4.7754272562558198</v>
      </c>
      <c r="R33" s="104">
        <v>97519</v>
      </c>
      <c r="S33" s="102">
        <v>1141.8879999999999</v>
      </c>
      <c r="T33" s="102">
        <v>1497015</v>
      </c>
    </row>
    <row r="34" spans="1:20" s="38" customFormat="1" ht="17.25" customHeight="1" x14ac:dyDescent="0.25">
      <c r="A34" s="38">
        <v>30</v>
      </c>
      <c r="B34" s="39" t="s">
        <v>10</v>
      </c>
      <c r="C34" s="92">
        <v>2.5886651365958402</v>
      </c>
      <c r="D34" s="102">
        <v>1.1399999999999999</v>
      </c>
      <c r="E34" s="93">
        <v>320.07</v>
      </c>
      <c r="F34" s="94">
        <v>87532593</v>
      </c>
      <c r="G34" s="116">
        <v>479.67122672836001</v>
      </c>
      <c r="H34" s="117">
        <v>131451981</v>
      </c>
      <c r="I34" s="109">
        <v>4.8535647300088303E-2</v>
      </c>
      <c r="J34" s="110">
        <v>13301</v>
      </c>
      <c r="K34" s="94">
        <v>10875.784762412201</v>
      </c>
      <c r="L34" s="94">
        <v>2980465.3110000002</v>
      </c>
      <c r="M34" s="118">
        <v>5.6</v>
      </c>
      <c r="N34" s="119">
        <v>44</v>
      </c>
      <c r="O34" s="120">
        <v>1.7114914425427868E-2</v>
      </c>
      <c r="P34" s="119">
        <v>44</v>
      </c>
      <c r="Q34" s="106">
        <v>239.416233041168</v>
      </c>
      <c r="R34" s="104">
        <v>65611061</v>
      </c>
      <c r="S34" s="102">
        <v>1445.6110000000001</v>
      </c>
      <c r="T34" s="102">
        <v>3288765</v>
      </c>
    </row>
    <row r="35" spans="1:20" s="38" customFormat="1" ht="17.25" customHeight="1" x14ac:dyDescent="0.25">
      <c r="A35" s="38">
        <v>31</v>
      </c>
      <c r="B35" s="39" t="s">
        <v>14</v>
      </c>
      <c r="C35" s="92">
        <v>2.6112223691668199</v>
      </c>
      <c r="D35" s="102">
        <v>0.59</v>
      </c>
      <c r="E35" s="93">
        <v>575.32000000000005</v>
      </c>
      <c r="F35" s="94">
        <v>7823738</v>
      </c>
      <c r="G35" s="116">
        <v>185.46440913747699</v>
      </c>
      <c r="H35" s="117">
        <v>2508591.5979935201</v>
      </c>
      <c r="I35" s="109">
        <v>1.4120952240130101E-2</v>
      </c>
      <c r="J35" s="110">
        <v>191</v>
      </c>
      <c r="K35" s="94">
        <v>11726.573414165299</v>
      </c>
      <c r="L35" s="94">
        <v>158613.63200000001</v>
      </c>
      <c r="M35" s="118">
        <v>4.2</v>
      </c>
      <c r="N35" s="119">
        <v>45</v>
      </c>
      <c r="O35" s="120">
        <v>0</v>
      </c>
      <c r="P35" s="119">
        <v>45</v>
      </c>
      <c r="Q35" s="106">
        <v>111.53851840899</v>
      </c>
      <c r="R35" s="104">
        <v>1508670</v>
      </c>
      <c r="S35" s="102">
        <v>1117.373</v>
      </c>
      <c r="T35" s="102">
        <v>1353139</v>
      </c>
    </row>
    <row r="36" spans="1:20" s="38" customFormat="1" ht="17.25" customHeight="1" x14ac:dyDescent="0.25">
      <c r="A36" s="38">
        <v>32</v>
      </c>
      <c r="B36" s="39" t="s">
        <v>17</v>
      </c>
      <c r="C36" s="92">
        <v>2.3198503700089499</v>
      </c>
      <c r="D36" s="102">
        <v>0.76</v>
      </c>
      <c r="E36" s="93">
        <v>395.68</v>
      </c>
      <c r="F36" s="94">
        <v>23233344</v>
      </c>
      <c r="G36" s="116">
        <v>197.716761022474</v>
      </c>
      <c r="H36" s="117">
        <v>11524910</v>
      </c>
      <c r="I36" s="109">
        <v>5.3902899296620302E-2</v>
      </c>
      <c r="J36" s="110">
        <v>3142</v>
      </c>
      <c r="K36" s="94">
        <v>9212.0475896380194</v>
      </c>
      <c r="L36" s="94">
        <v>536970.25399999996</v>
      </c>
      <c r="M36" s="118">
        <v>19.7</v>
      </c>
      <c r="N36" s="119">
        <v>36</v>
      </c>
      <c r="O36" s="120">
        <v>0.18948655256723718</v>
      </c>
      <c r="P36" s="119">
        <v>36</v>
      </c>
      <c r="Q36" s="106">
        <v>37.0659289758106</v>
      </c>
      <c r="R36" s="104">
        <v>2160573</v>
      </c>
      <c r="S36" s="102">
        <v>1538.5229999999999</v>
      </c>
      <c r="T36" s="102">
        <v>2513946</v>
      </c>
    </row>
    <row r="37" spans="1:20" s="38" customFormat="1" ht="17.25" customHeight="1" x14ac:dyDescent="0.25">
      <c r="A37" s="38">
        <v>33</v>
      </c>
      <c r="B37" s="39" t="s">
        <v>29</v>
      </c>
      <c r="C37" s="92">
        <v>2.1364792816387599</v>
      </c>
      <c r="D37" s="102">
        <v>0.48</v>
      </c>
      <c r="E37" s="93">
        <v>31.8</v>
      </c>
      <c r="F37" s="94">
        <v>985952</v>
      </c>
      <c r="G37" s="116">
        <v>179.85172013756701</v>
      </c>
      <c r="H37" s="117">
        <v>5803095.6019587396</v>
      </c>
      <c r="I37" s="109">
        <v>1.9671790739478101</v>
      </c>
      <c r="J37" s="110">
        <v>63473</v>
      </c>
      <c r="K37" s="94">
        <v>8105.57779086345</v>
      </c>
      <c r="L37" s="94">
        <v>261534.573</v>
      </c>
      <c r="M37" s="118">
        <v>61.2</v>
      </c>
      <c r="N37" s="119">
        <v>8</v>
      </c>
      <c r="O37" s="120">
        <v>0.69682151589242058</v>
      </c>
      <c r="P37" s="119">
        <v>8</v>
      </c>
      <c r="Q37" s="106">
        <v>15.4817764829852</v>
      </c>
      <c r="R37" s="104">
        <v>499535</v>
      </c>
      <c r="S37" s="102">
        <v>1540.03</v>
      </c>
      <c r="T37" s="102">
        <v>3352646</v>
      </c>
    </row>
    <row r="38" spans="1:20" s="38" customFormat="1" ht="17.25" customHeight="1" x14ac:dyDescent="0.25">
      <c r="A38" s="38">
        <v>34</v>
      </c>
      <c r="B38" s="39" t="s">
        <v>50</v>
      </c>
      <c r="C38" s="92">
        <v>1.7440941499871101</v>
      </c>
      <c r="D38" s="102">
        <v>0.97</v>
      </c>
      <c r="E38" s="93">
        <v>16.38</v>
      </c>
      <c r="F38" s="94">
        <v>431908</v>
      </c>
      <c r="G38" s="116">
        <v>33.474232140509301</v>
      </c>
      <c r="H38" s="117">
        <v>873543.56193872995</v>
      </c>
      <c r="I38" s="109">
        <v>0.16561925199264299</v>
      </c>
      <c r="J38" s="110">
        <v>4322</v>
      </c>
      <c r="K38" s="94">
        <v>6709.0557173513198</v>
      </c>
      <c r="L38" s="94">
        <v>175079.51800000001</v>
      </c>
      <c r="M38" s="118">
        <v>66.3</v>
      </c>
      <c r="N38" s="119">
        <v>7</v>
      </c>
      <c r="O38" s="120">
        <v>0.75916870415647919</v>
      </c>
      <c r="P38" s="119">
        <v>7</v>
      </c>
      <c r="Q38" s="106">
        <v>6.9693056407112204</v>
      </c>
      <c r="R38" s="104">
        <v>181871</v>
      </c>
      <c r="S38" s="102">
        <v>1902.703</v>
      </c>
      <c r="T38" s="102">
        <v>1997838</v>
      </c>
    </row>
    <row r="39" spans="1:20" s="38" customFormat="1" ht="17.25" customHeight="1" x14ac:dyDescent="0.25">
      <c r="A39" s="38">
        <v>35</v>
      </c>
      <c r="B39" s="39" t="s">
        <v>27</v>
      </c>
      <c r="C39" s="92">
        <v>1.8490907508918499</v>
      </c>
      <c r="D39" s="102">
        <v>1.53</v>
      </c>
      <c r="E39" s="93">
        <v>79.69</v>
      </c>
      <c r="F39" s="94">
        <v>2479602</v>
      </c>
      <c r="G39" s="116">
        <v>86.471207392882405</v>
      </c>
      <c r="H39" s="117">
        <v>2702657.58706454</v>
      </c>
      <c r="I39" s="109">
        <v>9.6240601503759404E-2</v>
      </c>
      <c r="J39" s="110">
        <v>3008</v>
      </c>
      <c r="K39" s="94">
        <v>15877.794976803702</v>
      </c>
      <c r="L39" s="94">
        <v>496260.48200000002</v>
      </c>
      <c r="M39" s="118">
        <v>73.7</v>
      </c>
      <c r="N39" s="119">
        <v>5</v>
      </c>
      <c r="O39" s="120">
        <v>0.84963325183374083</v>
      </c>
      <c r="P39" s="119">
        <v>5</v>
      </c>
      <c r="Q39" s="106">
        <v>12.1364901615741</v>
      </c>
      <c r="R39" s="104">
        <v>379326</v>
      </c>
      <c r="S39" s="102">
        <v>1246.9079999999999</v>
      </c>
      <c r="T39" s="102">
        <v>2865394</v>
      </c>
    </row>
    <row r="40" spans="1:20" s="38" customFormat="1" ht="17.25" customHeight="1" x14ac:dyDescent="0.25">
      <c r="A40" s="38">
        <v>36</v>
      </c>
      <c r="B40" s="39" t="s">
        <v>41</v>
      </c>
      <c r="C40" s="92">
        <v>2.33367745293658</v>
      </c>
      <c r="D40" s="102">
        <v>1.23</v>
      </c>
      <c r="E40" s="93">
        <v>410.94</v>
      </c>
      <c r="F40" s="94">
        <v>14774210</v>
      </c>
      <c r="G40" s="116">
        <v>152.85035173175299</v>
      </c>
      <c r="H40" s="117">
        <v>5455076.2029545503</v>
      </c>
      <c r="I40" s="109">
        <v>6.5006024265179693E-2</v>
      </c>
      <c r="J40" s="110">
        <v>2320</v>
      </c>
      <c r="K40" s="94">
        <v>9385.9496763708703</v>
      </c>
      <c r="L40" s="94">
        <v>334975.158</v>
      </c>
      <c r="M40" s="118">
        <v>17.399999999999999</v>
      </c>
      <c r="N40" s="119">
        <v>39</v>
      </c>
      <c r="O40" s="120">
        <v>0.16136919315403422</v>
      </c>
      <c r="P40" s="119">
        <v>39</v>
      </c>
      <c r="Q40" s="106">
        <v>11.591050463728299</v>
      </c>
      <c r="R40" s="104">
        <v>413673</v>
      </c>
      <c r="S40" s="102">
        <v>1426.01</v>
      </c>
      <c r="T40" s="102">
        <v>2052029</v>
      </c>
    </row>
    <row r="41" spans="1:20" s="38" customFormat="1" ht="17.25" customHeight="1" x14ac:dyDescent="0.25">
      <c r="A41" s="38">
        <v>37</v>
      </c>
      <c r="B41" s="39" t="s">
        <v>51</v>
      </c>
      <c r="C41" s="92">
        <v>1.73604641094467</v>
      </c>
      <c r="D41" s="102">
        <v>1.71</v>
      </c>
      <c r="E41" s="93">
        <v>23.46</v>
      </c>
      <c r="F41" s="94">
        <v>461369</v>
      </c>
      <c r="G41" s="116">
        <v>75.639759334010606</v>
      </c>
      <c r="H41" s="117">
        <v>1479740.6118512501</v>
      </c>
      <c r="I41" s="109">
        <v>7.4017277513673804E-2</v>
      </c>
      <c r="J41" s="110">
        <v>1448</v>
      </c>
      <c r="K41" s="94">
        <v>7926.39610489189</v>
      </c>
      <c r="L41" s="94">
        <v>155064.087</v>
      </c>
      <c r="M41" s="118">
        <v>58.5</v>
      </c>
      <c r="N41" s="119">
        <v>9</v>
      </c>
      <c r="O41" s="120">
        <v>0.66381418092909539</v>
      </c>
      <c r="P41" s="119">
        <v>9</v>
      </c>
      <c r="Q41" s="106">
        <v>10.646679957061799</v>
      </c>
      <c r="R41" s="104">
        <v>208281</v>
      </c>
      <c r="S41" s="102">
        <v>999.16200000000003</v>
      </c>
      <c r="T41" s="102">
        <v>950203</v>
      </c>
    </row>
    <row r="42" spans="1:20" s="38" customFormat="1" ht="17.25" customHeight="1" x14ac:dyDescent="0.25">
      <c r="A42" s="38">
        <v>38</v>
      </c>
      <c r="B42" s="39" t="s">
        <v>47</v>
      </c>
      <c r="C42" s="92">
        <v>1.7302983671026799</v>
      </c>
      <c r="D42" s="102">
        <v>1.26</v>
      </c>
      <c r="E42" s="93">
        <v>30.44</v>
      </c>
      <c r="F42" s="94">
        <v>713459</v>
      </c>
      <c r="G42" s="116">
        <v>50.653701700094203</v>
      </c>
      <c r="H42" s="117">
        <v>1172177.3110418799</v>
      </c>
      <c r="I42" s="109">
        <v>6.0196188583034403E-2</v>
      </c>
      <c r="J42" s="110">
        <v>1393</v>
      </c>
      <c r="K42" s="94">
        <v>8596.3330452443697</v>
      </c>
      <c r="L42" s="94">
        <v>198927.74299999999</v>
      </c>
      <c r="M42" s="118">
        <v>86</v>
      </c>
      <c r="N42" s="119">
        <v>1</v>
      </c>
      <c r="O42" s="120">
        <v>1</v>
      </c>
      <c r="P42" s="119">
        <v>1</v>
      </c>
      <c r="Q42" s="106">
        <v>12.440732898319</v>
      </c>
      <c r="R42" s="104">
        <v>287891</v>
      </c>
      <c r="S42" s="102">
        <v>1623.6890000000001</v>
      </c>
      <c r="T42" s="102">
        <v>1600957</v>
      </c>
    </row>
    <row r="43" spans="1:20" s="38" customFormat="1" ht="17.25" customHeight="1" x14ac:dyDescent="0.25">
      <c r="A43" s="38">
        <v>39</v>
      </c>
      <c r="B43" s="39" t="s">
        <v>9</v>
      </c>
      <c r="C43" s="92">
        <v>2.72902057926829</v>
      </c>
      <c r="D43" s="102">
        <v>1.35</v>
      </c>
      <c r="E43" s="93">
        <v>274.48</v>
      </c>
      <c r="F43" s="94">
        <v>10691706</v>
      </c>
      <c r="G43" s="116">
        <v>240.10290302888399</v>
      </c>
      <c r="H43" s="117">
        <v>9539528.4402405992</v>
      </c>
      <c r="I43" s="109">
        <v>0.31504366867181799</v>
      </c>
      <c r="J43" s="110">
        <v>12517</v>
      </c>
      <c r="K43" s="94">
        <v>8284.7944677959294</v>
      </c>
      <c r="L43" s="94">
        <v>329163.16899999999</v>
      </c>
      <c r="M43" s="118">
        <v>44.8</v>
      </c>
      <c r="N43" s="119">
        <v>19</v>
      </c>
      <c r="O43" s="120">
        <v>0.49633251833740827</v>
      </c>
      <c r="P43" s="119">
        <v>19</v>
      </c>
      <c r="Q43" s="106">
        <v>134.66441821247901</v>
      </c>
      <c r="R43" s="104">
        <v>5350352</v>
      </c>
      <c r="S43" s="102">
        <v>4279.6620000000003</v>
      </c>
      <c r="T43" s="102">
        <v>18269879</v>
      </c>
    </row>
    <row r="44" spans="1:20" s="38" customFormat="1" x14ac:dyDescent="0.25">
      <c r="A44" s="38">
        <v>40</v>
      </c>
      <c r="B44" s="39" t="s">
        <v>28</v>
      </c>
      <c r="C44" s="92">
        <v>1.9415466470966001</v>
      </c>
      <c r="D44" s="102">
        <v>1.1100000000000001</v>
      </c>
      <c r="E44" s="93">
        <v>41.07</v>
      </c>
      <c r="F44" s="94">
        <v>576999</v>
      </c>
      <c r="G44" s="116">
        <v>71.972765840144106</v>
      </c>
      <c r="H44" s="117">
        <v>1008914.2315471401</v>
      </c>
      <c r="I44" s="109">
        <v>0.18597517477528899</v>
      </c>
      <c r="J44" s="110">
        <v>2607</v>
      </c>
      <c r="K44" s="94">
        <v>10909.912541018701</v>
      </c>
      <c r="L44" s="94">
        <v>152935.15400000001</v>
      </c>
      <c r="M44" s="118">
        <v>55.1</v>
      </c>
      <c r="N44" s="119">
        <v>13</v>
      </c>
      <c r="O44" s="120">
        <v>0.62224938875305624</v>
      </c>
      <c r="P44" s="119">
        <v>13</v>
      </c>
      <c r="Q44" s="106">
        <v>7.3433442716507296</v>
      </c>
      <c r="R44" s="104">
        <v>102939</v>
      </c>
      <c r="S44" s="102">
        <v>1313.0260000000001</v>
      </c>
      <c r="T44" s="102">
        <v>1389182</v>
      </c>
    </row>
    <row r="45" spans="1:20" s="38" customFormat="1" x14ac:dyDescent="0.25">
      <c r="A45" s="38">
        <v>41</v>
      </c>
      <c r="B45" s="39" t="s">
        <v>32</v>
      </c>
      <c r="C45" s="92">
        <v>2.1987099644128101</v>
      </c>
      <c r="D45" s="102">
        <v>0.77</v>
      </c>
      <c r="E45" s="93">
        <v>517.29</v>
      </c>
      <c r="F45" s="94">
        <v>10214349</v>
      </c>
      <c r="G45" s="116">
        <v>91.880735381027606</v>
      </c>
      <c r="H45" s="117">
        <v>1803435.07405881</v>
      </c>
      <c r="I45" s="109">
        <v>1.52333401263501E-2</v>
      </c>
      <c r="J45" s="110">
        <v>299</v>
      </c>
      <c r="K45" s="94">
        <v>13920.0450377012</v>
      </c>
      <c r="L45" s="94">
        <v>273222.64399999997</v>
      </c>
      <c r="M45" s="118">
        <v>37.5</v>
      </c>
      <c r="N45" s="119">
        <v>21</v>
      </c>
      <c r="O45" s="120">
        <v>0.40709046454767722</v>
      </c>
      <c r="P45" s="119">
        <v>21</v>
      </c>
      <c r="Q45" s="106">
        <v>40.141328714081901</v>
      </c>
      <c r="R45" s="104">
        <v>787894</v>
      </c>
      <c r="S45" s="102">
        <v>1452.502</v>
      </c>
      <c r="T45" s="102">
        <v>685581</v>
      </c>
    </row>
    <row r="46" spans="1:20" s="38" customFormat="1" x14ac:dyDescent="0.25">
      <c r="A46" s="38">
        <v>42</v>
      </c>
      <c r="B46" s="39" t="s">
        <v>19</v>
      </c>
      <c r="C46" s="92">
        <v>1.7327851774685601</v>
      </c>
      <c r="D46" s="102">
        <v>0.65</v>
      </c>
      <c r="E46" s="93">
        <v>44.75</v>
      </c>
      <c r="F46" s="94">
        <v>3544354</v>
      </c>
      <c r="G46" s="116">
        <v>44.320992511740101</v>
      </c>
      <c r="H46" s="117">
        <v>3492051</v>
      </c>
      <c r="I46" s="109">
        <v>1.78449041756568E-2</v>
      </c>
      <c r="J46" s="110">
        <v>1406</v>
      </c>
      <c r="K46" s="94">
        <v>11135.1009138216</v>
      </c>
      <c r="L46" s="94">
        <v>877334.60100000002</v>
      </c>
      <c r="M46" s="118">
        <v>49.9</v>
      </c>
      <c r="N46" s="119">
        <v>16</v>
      </c>
      <c r="O46" s="120">
        <v>0.55867970660146693</v>
      </c>
      <c r="P46" s="119">
        <v>16</v>
      </c>
      <c r="Q46" s="106">
        <v>22.331818758725699</v>
      </c>
      <c r="R46" s="104">
        <v>1759524</v>
      </c>
      <c r="S46" s="102">
        <v>1542.7570000000001</v>
      </c>
      <c r="T46" s="102">
        <v>2124377</v>
      </c>
    </row>
    <row r="47" spans="1:20" s="38" customFormat="1" x14ac:dyDescent="0.25">
      <c r="A47" s="38">
        <v>43</v>
      </c>
      <c r="B47" s="39" t="s">
        <v>31</v>
      </c>
      <c r="C47" s="92">
        <v>1.96331888443608</v>
      </c>
      <c r="D47" s="102">
        <v>1.28</v>
      </c>
      <c r="E47" s="93">
        <v>106.37</v>
      </c>
      <c r="F47" s="94">
        <v>2243869</v>
      </c>
      <c r="G47" s="116">
        <v>41.0054257764751</v>
      </c>
      <c r="H47" s="117">
        <v>859678.75140379998</v>
      </c>
      <c r="I47" s="109">
        <v>0.116241354638684</v>
      </c>
      <c r="J47" s="110">
        <v>2437</v>
      </c>
      <c r="K47" s="94">
        <v>10316.432721202</v>
      </c>
      <c r="L47" s="94">
        <v>216284.01199999999</v>
      </c>
      <c r="M47" s="118">
        <v>50.6</v>
      </c>
      <c r="N47" s="119">
        <v>15</v>
      </c>
      <c r="O47" s="120">
        <v>0.56723716381418088</v>
      </c>
      <c r="P47" s="119">
        <v>15</v>
      </c>
      <c r="Q47" s="106">
        <v>25.3786787502981</v>
      </c>
      <c r="R47" s="104">
        <v>532064</v>
      </c>
      <c r="S47" s="102">
        <v>1934.7360000000001</v>
      </c>
      <c r="T47" s="102">
        <v>1027345</v>
      </c>
    </row>
    <row r="48" spans="1:20" s="38" customFormat="1" x14ac:dyDescent="0.25">
      <c r="A48" s="38">
        <v>44</v>
      </c>
      <c r="B48" s="39" t="s">
        <v>7</v>
      </c>
      <c r="C48" s="92">
        <v>2.5222794170956302</v>
      </c>
      <c r="D48" s="102">
        <v>0.88</v>
      </c>
      <c r="E48" s="93">
        <v>125.79</v>
      </c>
      <c r="F48" s="94">
        <v>151652925</v>
      </c>
      <c r="G48" s="116">
        <v>109.092495304831</v>
      </c>
      <c r="H48" s="117">
        <v>132761748.54864401</v>
      </c>
      <c r="I48" s="109">
        <v>9.9587909266084101E-2</v>
      </c>
      <c r="J48" s="110">
        <v>121195</v>
      </c>
      <c r="K48" s="94">
        <v>11000.0951695406</v>
      </c>
      <c r="L48" s="94">
        <v>13386730.818</v>
      </c>
      <c r="M48" s="118">
        <v>36.9</v>
      </c>
      <c r="N48" s="119">
        <v>22</v>
      </c>
      <c r="O48" s="120">
        <v>0.39975550122249387</v>
      </c>
      <c r="P48" s="119">
        <v>22</v>
      </c>
      <c r="Q48" s="106">
        <v>36.689656645836202</v>
      </c>
      <c r="R48" s="104">
        <v>44650028</v>
      </c>
      <c r="S48" s="95"/>
      <c r="T48" s="95"/>
    </row>
    <row r="49" spans="1:26" s="38" customFormat="1" x14ac:dyDescent="0.25">
      <c r="A49" s="38">
        <v>45</v>
      </c>
      <c r="B49" s="39" t="s">
        <v>13</v>
      </c>
      <c r="C49" s="92">
        <v>2.1467872831509198</v>
      </c>
      <c r="D49" s="102">
        <v>1.06</v>
      </c>
      <c r="E49" s="99">
        <v>76.8</v>
      </c>
      <c r="F49" s="94">
        <v>40279907</v>
      </c>
      <c r="G49" s="116">
        <v>74.600213798388793</v>
      </c>
      <c r="H49" s="117">
        <v>39295662.618301302</v>
      </c>
      <c r="I49" s="109">
        <v>8.3836734693877493E-2</v>
      </c>
      <c r="J49" s="110">
        <v>44161</v>
      </c>
      <c r="K49" s="94">
        <v>7343.5958671096296</v>
      </c>
      <c r="L49" s="94">
        <v>3868239.1230000001</v>
      </c>
      <c r="M49" s="118">
        <v>24.6</v>
      </c>
      <c r="N49" s="119">
        <v>31</v>
      </c>
      <c r="O49" s="120">
        <v>0.24938875305623476</v>
      </c>
      <c r="P49" s="119">
        <v>31</v>
      </c>
      <c r="Q49" s="106">
        <v>45.032358803986703</v>
      </c>
      <c r="R49" s="104">
        <v>23720795</v>
      </c>
      <c r="S49" s="95"/>
      <c r="T49" s="95"/>
    </row>
    <row r="50" spans="1:26" s="76" customFormat="1" x14ac:dyDescent="0.25">
      <c r="B50" s="77"/>
      <c r="C50" s="79"/>
      <c r="D50" s="79"/>
      <c r="E50" s="89">
        <f>SUM(E5:E49)</f>
        <v>7143.1499999999978</v>
      </c>
      <c r="F50" s="80"/>
      <c r="G50" s="79"/>
      <c r="H50" s="79"/>
      <c r="I50" s="79"/>
      <c r="J50" s="79"/>
      <c r="K50" s="79">
        <f>L50/E54*1000</f>
        <v>10094.220222270242</v>
      </c>
      <c r="L50" s="80">
        <f>SUM(L5:L49)</f>
        <v>38913592.443000004</v>
      </c>
      <c r="M50" s="81"/>
      <c r="N50" s="82"/>
      <c r="O50" s="83"/>
      <c r="P50" s="82"/>
      <c r="Q50" s="84"/>
      <c r="R50" s="85">
        <f>R3/E54</f>
        <v>66.322389123632277</v>
      </c>
      <c r="S50" s="86"/>
      <c r="T50" s="86"/>
      <c r="U50" s="53"/>
      <c r="V50" s="53"/>
      <c r="W50" s="53"/>
      <c r="X50" s="53"/>
      <c r="Y50" s="53"/>
      <c r="Z50" s="53"/>
    </row>
    <row r="51" spans="1:26" s="76" customFormat="1" x14ac:dyDescent="0.25">
      <c r="B51" s="77"/>
      <c r="C51" s="77"/>
      <c r="D51" s="77"/>
      <c r="E51" s="77"/>
      <c r="F51" s="78">
        <f>SUM(F5:F49)</f>
        <v>696939283</v>
      </c>
      <c r="G51" s="77"/>
      <c r="H51" s="77">
        <f>H3/E54</f>
        <v>149.74143309130366</v>
      </c>
      <c r="I51" s="77">
        <f>J3/E54</f>
        <v>0.12093891705838361</v>
      </c>
      <c r="J51" s="77"/>
      <c r="K51" s="77"/>
      <c r="L51" s="77"/>
      <c r="Q51" s="76">
        <f>R3/E54</f>
        <v>66.322389123632277</v>
      </c>
      <c r="U51" s="53"/>
      <c r="V51" s="53"/>
      <c r="W51" s="53"/>
      <c r="X51" s="53"/>
      <c r="Y51" s="53"/>
      <c r="Z51" s="53"/>
    </row>
    <row r="52" spans="1:26" s="76" customFormat="1" x14ac:dyDescent="0.25">
      <c r="U52" s="53"/>
      <c r="V52" s="53"/>
      <c r="W52" s="53"/>
      <c r="X52" s="53"/>
      <c r="Y52" s="53"/>
      <c r="Z52" s="53"/>
    </row>
    <row r="53" spans="1:26" s="76" customFormat="1" x14ac:dyDescent="0.25">
      <c r="U53" s="53"/>
      <c r="V53" s="53"/>
      <c r="W53" s="53"/>
      <c r="X53" s="53"/>
      <c r="Y53" s="53"/>
      <c r="Z53" s="53"/>
    </row>
    <row r="54" spans="1:26" s="76" customFormat="1" x14ac:dyDescent="0.25">
      <c r="D54" s="76">
        <v>3868730</v>
      </c>
      <c r="E54" s="76">
        <v>3855037</v>
      </c>
      <c r="F54" s="76">
        <f>F51/E54</f>
        <v>180.78666508259195</v>
      </c>
      <c r="H54" s="76">
        <f>H3/E54</f>
        <v>149.74143309130366</v>
      </c>
      <c r="I54" s="76">
        <f>J3/E54</f>
        <v>0.12093891705838361</v>
      </c>
      <c r="Q54" s="76">
        <f>R3/E54</f>
        <v>66.322389123632277</v>
      </c>
      <c r="U54" s="53"/>
      <c r="V54" s="53"/>
      <c r="W54" s="53"/>
      <c r="X54" s="53"/>
      <c r="Y54" s="53"/>
      <c r="Z54" s="53"/>
    </row>
    <row r="55" spans="1:26" s="76" customFormat="1" x14ac:dyDescent="0.25">
      <c r="U55" s="53"/>
      <c r="V55" s="53"/>
      <c r="W55" s="53"/>
      <c r="X55" s="53"/>
      <c r="Y55" s="53"/>
      <c r="Z55" s="53"/>
    </row>
    <row r="56" spans="1:26" s="76" customFormat="1" x14ac:dyDescent="0.25">
      <c r="U56" s="53"/>
      <c r="V56" s="53"/>
      <c r="W56" s="53"/>
      <c r="X56" s="53"/>
      <c r="Y56" s="53"/>
      <c r="Z56" s="53"/>
    </row>
    <row r="57" spans="1:26" s="53" customFormat="1" x14ac:dyDescent="0.2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6" s="53" customFormat="1" x14ac:dyDescent="0.2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1:26" s="53" customForma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6" s="53" customFormat="1" x14ac:dyDescent="0.2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6" s="53" customFormat="1" x14ac:dyDescent="0.2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26" s="53" customFormat="1" x14ac:dyDescent="0.2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1:26" s="53" customFormat="1" x14ac:dyDescent="0.2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1:26" s="53" customFormat="1" x14ac:dyDescent="0.25"/>
    <row r="65" spans="2:26" s="53" customFormat="1" x14ac:dyDescent="0.25"/>
    <row r="66" spans="2:26" s="53" customFormat="1" x14ac:dyDescent="0.25"/>
    <row r="67" spans="2:26" s="53" customFormat="1" x14ac:dyDescent="0.25"/>
    <row r="68" spans="2:26" s="38" customFormat="1" x14ac:dyDescent="0.2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2:26" s="38" customFormat="1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2:26" s="38" customFormat="1" x14ac:dyDescent="0.2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2:26" s="38" customFormat="1" x14ac:dyDescent="0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2:26" s="38" customFormat="1" x14ac:dyDescent="0.2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2:26" s="38" customFormat="1" x14ac:dyDescent="0.2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2:26" s="38" customFormat="1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2:26" s="38" customFormat="1" x14ac:dyDescent="0.2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2:26" s="38" customFormat="1" x14ac:dyDescent="0.2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2:26" s="38" customFormat="1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2:26" s="38" customFormat="1" x14ac:dyDescent="0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2:26" s="38" customFormat="1" x14ac:dyDescent="0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2:26" s="38" customFormat="1" x14ac:dyDescent="0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2:26" s="38" customFormat="1" x14ac:dyDescent="0.2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2:26" s="38" customFormat="1" x14ac:dyDescent="0.2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2:26" s="38" customFormat="1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2:26" s="38" customFormat="1" x14ac:dyDescent="0.2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2:26" s="38" customFormat="1" x14ac:dyDescent="0.2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2:26" s="38" customFormat="1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2:26" s="38" customFormat="1" x14ac:dyDescent="0.2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2:26" s="38" customFormat="1" x14ac:dyDescent="0.2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2:26" s="38" customFormat="1" x14ac:dyDescent="0.2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2:26" s="38" customFormat="1" x14ac:dyDescent="0.2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2:26" s="38" customFormat="1" x14ac:dyDescent="0.2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2:26" s="38" customFormat="1" x14ac:dyDescent="0.2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2:26" s="38" customFormat="1" x14ac:dyDescent="0.2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2:26" s="38" customFormat="1" x14ac:dyDescent="0.2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Приёмная</cp:lastModifiedBy>
  <cp:lastPrinted>2016-03-29T06:32:31Z</cp:lastPrinted>
  <dcterms:created xsi:type="dcterms:W3CDTF">2011-04-28T08:11:16Z</dcterms:created>
  <dcterms:modified xsi:type="dcterms:W3CDTF">2016-04-01T11:12:51Z</dcterms:modified>
</cp:coreProperties>
</file>