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35" windowHeight="9675" activeTab="0"/>
  </bookViews>
  <sheets>
    <sheet name="Отчет" sheetId="1" r:id="rId1"/>
  </sheets>
  <definedNames>
    <definedName name="_xlnm.Print_Titles" localSheetId="0">'Отчет'!$4:$7</definedName>
  </definedNames>
  <calcPr fullCalcOnLoad="1"/>
</workbook>
</file>

<file path=xl/sharedStrings.xml><?xml version="1.0" encoding="utf-8"?>
<sst xmlns="http://schemas.openxmlformats.org/spreadsheetml/2006/main" count="1518" uniqueCount="790">
  <si>
    <t xml:space="preserve">   </t>
  </si>
  <si>
    <t>план</t>
  </si>
  <si>
    <t xml:space="preserve">факт </t>
  </si>
  <si>
    <t>факт</t>
  </si>
  <si>
    <t>Значение индикатора</t>
  </si>
  <si>
    <t xml:space="preserve"> N п/п</t>
  </si>
  <si>
    <t>предыдущий год</t>
  </si>
  <si>
    <t xml:space="preserve"> текущий год</t>
  </si>
  <si>
    <t xml:space="preserve">14. </t>
  </si>
  <si>
    <t>12.</t>
  </si>
  <si>
    <t>11.</t>
  </si>
  <si>
    <t xml:space="preserve">10. </t>
  </si>
  <si>
    <t xml:space="preserve">9. </t>
  </si>
  <si>
    <t xml:space="preserve">8.     </t>
  </si>
  <si>
    <t xml:space="preserve">3.     </t>
  </si>
  <si>
    <t xml:space="preserve">2.    </t>
  </si>
  <si>
    <t xml:space="preserve">1. </t>
  </si>
  <si>
    <t xml:space="preserve">4.   </t>
  </si>
  <si>
    <t>5.</t>
  </si>
  <si>
    <t xml:space="preserve">6.  </t>
  </si>
  <si>
    <t>13.</t>
  </si>
  <si>
    <t>7.</t>
  </si>
  <si>
    <t>Наименование индикатора, единица измерения</t>
  </si>
  <si>
    <t xml:space="preserve">план на следующий год  </t>
  </si>
  <si>
    <t xml:space="preserve">процент выполнения </t>
  </si>
  <si>
    <t>Наименование подпрограммы (раздела, мероприятия)</t>
  </si>
  <si>
    <t>за   2018 год</t>
  </si>
  <si>
    <t>15.</t>
  </si>
  <si>
    <t>Источник финансирования (в том числе бюджет Российской Федерации, бюджет Республики Татарстан, местный бюджет, внебюджетные источники)</t>
  </si>
  <si>
    <t>Плановые объемы финансирования на отчетный год &lt;*&gt;, тыс. рублей</t>
  </si>
  <si>
    <t>Объемы финансирования на отчетный год, в соответствии с лимитами бюджетных обязательств и средствами из внебюджетных источников &lt;**&gt;, тыс. рублей</t>
  </si>
  <si>
    <t>Процент исполнения</t>
  </si>
  <si>
    <t>Исполнено с начала года &lt;***&gt;, тыс. рублей</t>
  </si>
  <si>
    <t>Примечания о причинах неисполнения или переисполнения финансовых обязательств</t>
  </si>
  <si>
    <t>Примечание о причинах невыполнения или перевыполнения плановых значений индикаторов</t>
  </si>
  <si>
    <t>16.</t>
  </si>
  <si>
    <t>1</t>
  </si>
  <si>
    <t>Цель государственной программы - Создание благоприятных условий для гармоничного развития экономики Республики Татарстан и обеспечения роста уровня жизни населения Республики Татарстан</t>
  </si>
  <si>
    <t>1. Индекс физического объема ВРП, процентов</t>
  </si>
  <si>
    <t>0%</t>
  </si>
  <si>
    <t>1.1</t>
  </si>
  <si>
    <t>Задача государственной программы - Повышение эффективности государственного управления и создание условий для развития инновационной деятельности и промышленного производства</t>
  </si>
  <si>
    <t>1.1.1</t>
  </si>
  <si>
    <t>1.1.1.1</t>
  </si>
  <si>
    <t>Цель подпрограммы - Повышение эффективности государственного управления, увеличение активности жителей в общественно-политической жизни Республики Татарстан, создание условий для развития инновационной деятельности и промышленного производства</t>
  </si>
  <si>
    <t>1.1.1.1.1</t>
  </si>
  <si>
    <t>Задача подпрограммы - Выработка государственной политики по управлению экономическим развитием Республики Татарстан</t>
  </si>
  <si>
    <t>4. Доля инновационной продукции в общем объеме промышленного производства, процентов</t>
  </si>
  <si>
    <t>1.1.1.1.1.1</t>
  </si>
  <si>
    <t>Обеспечение качественного прогнозирования и программирования социально-экономического развития республики, агломерационного комплексного социально-экономического развития муниципальных образований Республики Татарстан, повышения эффективности управления развитием инвестиционной и  инновационной деятельности, а также инфраструктурным развитием Республики Татарстан</t>
  </si>
  <si>
    <t>бюджет Республики Татарстан</t>
  </si>
  <si>
    <t>Всего</t>
  </si>
  <si>
    <t>6. Удельный вес организаций, осуществляющих технологические инновации, в общем количестве обследованных организаций, процентов</t>
  </si>
  <si>
    <t>1.1.1.1.2</t>
  </si>
  <si>
    <t>Задача подпрограммы - Повышение качества и доступности предоставления органами исполнительной власти государственных и муниципальных услуг в Республике Татарстан</t>
  </si>
  <si>
    <t>1.1.1.1.2.1</t>
  </si>
  <si>
    <t>Дальнейшее развитие системы предоставления
государственных и муниципальных услуг по принципу "одного
окна" в многофункциональных центрах предоставления
государственных и муниципальных услуг в Республике Татарстан</t>
  </si>
  <si>
    <t>7. Количество оказанных в многофункциональных центрах государственных, муниципальных и иных услуг, единиц</t>
  </si>
  <si>
    <t>235%</t>
  </si>
  <si>
    <t>В связи с расширением перечня оказываемых услуг, расширением сети ГБУ МФЦ, увеличением численности сотрудников ГБУ МФЦ</t>
  </si>
  <si>
    <t>1.1.1.1.3</t>
  </si>
  <si>
    <t>Задача подпрограммы - Развитие промышленного производства и внешнеэкономических связей</t>
  </si>
  <si>
    <t>1.1.1.1.3.1</t>
  </si>
  <si>
    <t>Повышение качества и конкурентоспособности продукции  республиканских предприятий за счет  уменьшения числа убыточных предприятий, внедрения современных технологий и привлечения инвестиций в экономику Республики Татарстан, а также продвижения продукции республиканских предприятий на внутренние и внешние рынки, расширения географии вывоза</t>
  </si>
  <si>
    <t>8. Предельный срок подключения потребителей (до 150 квт) с даты поступления заявки на технологическое присоединение до даты подписания акта о технологическом присоединении, дни</t>
  </si>
  <si>
    <t>100%</t>
  </si>
  <si>
    <t>1.1.1.1.4</t>
  </si>
  <si>
    <t>Задача подпрограммы - Улучшение инвестиционного климата и повышение инвестиционной привлекательности Республики Татарстан</t>
  </si>
  <si>
    <t>1.1.1.1.4.1</t>
  </si>
  <si>
    <t>Проведение инвестиционных семинаров (Investment Meeting), в том числе  за рубежом</t>
  </si>
  <si>
    <t>1.1.1.1.4.2</t>
  </si>
  <si>
    <t>Участие в форумах и иных мероприятиях инвестиционной направленности в России и за рубежом</t>
  </si>
  <si>
    <t>1.1.1.1.4.3</t>
  </si>
  <si>
    <t xml:space="preserve">Участие сотрудников АИР РТ в обучающих семинарах и тренингах, направленных на изучение мирового опыта в привлечении иностранных инвестиций, в том числе зарубежных
</t>
  </si>
  <si>
    <t>1.1.1.1.4.4</t>
  </si>
  <si>
    <t xml:space="preserve">Протокольное и организационное сопровождение делегаций иностранных инвесторов, посещающих Республику Татарстан </t>
  </si>
  <si>
    <t>1.1.1.1.4.5</t>
  </si>
  <si>
    <t>Участие в мероприятиях Всемирной ассоциации инвестиционных агентств (WAIPA), включая оплату членского взноса</t>
  </si>
  <si>
    <t>1.1.1.1.4.6</t>
  </si>
  <si>
    <t xml:space="preserve">Сбор и актуализация информационно-аналитических, статистических и иных материалов в сфере инвестиционной деятельности </t>
  </si>
  <si>
    <t>1.1.1.1.4.7</t>
  </si>
  <si>
    <t xml:space="preserve">Организация и проведение международных инвестиционных форумов, саммитов на территории Республики Татарстан
</t>
  </si>
  <si>
    <t>1.1.1.1.4.8</t>
  </si>
  <si>
    <t xml:space="preserve">Разработка и выпуск печатных изданий об инвестиционной деятельности 
</t>
  </si>
  <si>
    <t>1.1.1.1.4.9</t>
  </si>
  <si>
    <t>Организация деятельности «Клуба инвесторов»</t>
  </si>
  <si>
    <t>1.1.1.1.4.11</t>
  </si>
  <si>
    <t xml:space="preserve">Проведение обучения по программам развития инвестиционных площадок и проектов государственно-частного партнерства  </t>
  </si>
  <si>
    <t>1.1.1.1.4.12</t>
  </si>
  <si>
    <t>Проведение анализа поступающих в АИР РТ документов, касающихся реализации инвестиционных проектов, в том числе с подготовкой заключения о возможности реализации инвестиционного проекта</t>
  </si>
  <si>
    <t>1.1.1.1.4.13</t>
  </si>
  <si>
    <t>Формирование статистических отчетов в рамках федеральных и республиканских показателей (индикаторов) в сфере инвестиционной деятельности, закрепленных за АИР РТ</t>
  </si>
  <si>
    <t>1.1.1.1.4.14</t>
  </si>
  <si>
    <t>Размещение и актуализация реестров инвестиционных проектов, инвестиционных предложений и инвестиционной инфраструктуры на Инвестиционном портале Республики Татарстан</t>
  </si>
  <si>
    <t>1.1.1.1.5</t>
  </si>
  <si>
    <t>Задача подпрограммы - Совершенствование системы управления государственными и муниципальными заказами в Республике Татарстан</t>
  </si>
  <si>
    <t>1.1.1.1.5.1</t>
  </si>
  <si>
    <t>Повышение эффективности планирования и расходования бюджетных средств при размещении и исполнении заказов на поставки товаров, выполнение работ, оказание услуг для нужд заказчиков РТ, обеспечение прав и законных интересов участников размещения заказов, прозрачности торгов, а также формирование, сопровождение и управление государственным заказом РТ</t>
  </si>
  <si>
    <t>1.1.1.1.5.2</t>
  </si>
  <si>
    <t>Совершенствование системы управления закупками регулируемых заказчиков в РТ</t>
  </si>
  <si>
    <t>1.1.1.1.6</t>
  </si>
  <si>
    <t>Задача подпрограммы - Обеспечение единой ценовой и тарифной политики на территории Республики Татарстан</t>
  </si>
  <si>
    <t>1.1.1.1.6.1</t>
  </si>
  <si>
    <t>Установление тарифов по регулируемым видам деятельности (в том числе с применением новых методов регулирования) в соответствии с действующим законодательством, в том числе с привлечением независимых экспертных организаций, обеспечение контроля за правильностью формирования и применения регулируемых цен и тарифов, мониторинг применения тарифов, а также поэтапное сокращение стоимости технологического присоединения</t>
  </si>
  <si>
    <t>1.1.1.1.7</t>
  </si>
  <si>
    <t>Задача подпрограммы - Совершенствование системы расселения, застройки, благоустройства городских и сельских поселений, а также развитие их инженерной, транспортной и социальной инфраструктуры</t>
  </si>
  <si>
    <t>1.1.1.1.7.1</t>
  </si>
  <si>
    <t>Разработка генеральных планов поселений</t>
  </si>
  <si>
    <t>1.1.1.1.7.2</t>
  </si>
  <si>
    <t>1.1.1.1.7.4</t>
  </si>
  <si>
    <t>Внесение изменений в генеральные планы городских округов, городских и сельских поселений РТ</t>
  </si>
  <si>
    <t>1.1.1.1.7.5</t>
  </si>
  <si>
    <t>Подготовка проектов планировки территории</t>
  </si>
  <si>
    <t>1.1.1.1.8</t>
  </si>
  <si>
    <t>Задача подпрограммы - Информационное обеспечение и поддержка органов исполнительной власти и органов местного самоуправления Республики Татарстан в реализации ими своих функций</t>
  </si>
  <si>
    <t>1.1.1.1.8.1</t>
  </si>
  <si>
    <t>Подготовка информационных материалов в разрезе видов деятельности, городских округов, муниципальных районов на основе разработки первичного массива данных федеральной программы статистических работ и форм республиканского наблюдения</t>
  </si>
  <si>
    <t>1.1.1.1.8.2</t>
  </si>
  <si>
    <t xml:space="preserve">Обеспечение возможности предоставления форм республиканского статистического наблюдения в электронном виде </t>
  </si>
  <si>
    <t>1.1.1.1.8.3</t>
  </si>
  <si>
    <t>Проведение мониторингов как основного элемента контроля эффективности деятельности органов исполнительной власти и органов местного самоуправления городских округов и муниципальных районов РТ.</t>
  </si>
  <si>
    <t>1.1.1.1.8.4</t>
  </si>
  <si>
    <t>Проведение  социологических исследований, развитие методического обеспечения регионального информационного ресурса</t>
  </si>
  <si>
    <t>1.1.1.1.8.5</t>
  </si>
  <si>
    <t>Эффективное государственное управление, реализация мер антикоррупционной политики, оценка коррупционной ситуации</t>
  </si>
  <si>
    <t>1.1.1.1.9</t>
  </si>
  <si>
    <t>Задача подпрограммы - Развитие системы территориального общественного самоуправления Республики Татарстан</t>
  </si>
  <si>
    <t>1.1.1.1.9.1</t>
  </si>
  <si>
    <t>Оказание поддержки ТОС в части осуществления компенсационных выплат руководителям ТОС</t>
  </si>
  <si>
    <t>1.1.1.1.9.2</t>
  </si>
  <si>
    <t>Проведение республиканского конкурса "Лучшее территориальное общественное самоуправление Республики Татарстан"</t>
  </si>
  <si>
    <t>Итого по подпрограмме Совершенствование государственной экономической политики в Республике Татарстан  на 2014 - 2020 годы</t>
  </si>
  <si>
    <t>1.2</t>
  </si>
  <si>
    <t>1.2.1</t>
  </si>
  <si>
    <t>Развитие процессов бизнес-инкубирования и обеспечение текущей деятельности бизнес-инкубаторов</t>
  </si>
  <si>
    <t>Создание и развитие центров молодежного инновационного творчества</t>
  </si>
  <si>
    <t>Организация системы взаимодействия власти и бизнеса в Республике Татарстан</t>
  </si>
  <si>
    <t>Организация кампании по информационной поддержке субъектов МСП и популяризация создания собственного бизнеса</t>
  </si>
  <si>
    <t>1.3</t>
  </si>
  <si>
    <t>Задача государственной программы - Стимулирование социально ориентированной дейтельности некоммерческих организаций</t>
  </si>
  <si>
    <t>1.3.1</t>
  </si>
  <si>
    <t>1.3.1.1</t>
  </si>
  <si>
    <t>Цель подпрограммы - Стимулирование социально ориентированной деятельности НКО и их участия в социально-экономическом развитии Республики Татарстан, сохранении общественно-политической стабильности и этноконфессионального согласия, повышение эффективности социальной политики и качества предоставляемых населению социальных услуг, обеспечение общественного согласия на основе сбалансированности государственных и общественных интересов</t>
  </si>
  <si>
    <t>1.3.1.1.1</t>
  </si>
  <si>
    <t>Задача подпрограммы - Укрепление гражданского согласия, сохранение духовно-нравственных ценностей и национальной идентичности, гармонизация межнациональных и межконфессиональных отношений</t>
  </si>
  <si>
    <t>1.3.1.1.1.1</t>
  </si>
  <si>
    <t>Выделение субсидий на проведение мероприятий, направленных на популяризацию деятельности национальных общественных объединений в сфере сохранения толерантных отношений в обществе через средства массовой информации</t>
  </si>
  <si>
    <t>1.3.1.1.1.2</t>
  </si>
  <si>
    <t>Выделение субсидий на проведение мероприятий, направленных на развитие межкультурного диалога ресурсами некоммерческих организаций (организация и проведение тематических мероприятий: национальные праздники, конкурсы, фестивали, дни национальных культур и др.)</t>
  </si>
  <si>
    <t>1.3.1.1.1.3</t>
  </si>
  <si>
    <t>Выделение субсидий СО НКО на реализацию проектов, направленных на воспитание толерантности и профилактику экстремизма в молодежной среде</t>
  </si>
  <si>
    <t>1.3.1.1.1.4</t>
  </si>
  <si>
    <t>Информационно-консультативная поддержка СО НКО по организации "круглых столов" по актуальным вопросам Концепции "Татары и исламский мир"</t>
  </si>
  <si>
    <t>1.3.1.1.1.6</t>
  </si>
  <si>
    <t>Оказание информационной, имущественной поддержки СО НКО, реализующих проектов в сфере противодействия экстремизму и религиозному радикализму</t>
  </si>
  <si>
    <t>1.3.1.1.1.7</t>
  </si>
  <si>
    <t xml:space="preserve">Проведение олимпиады по русскому языку среди иностранных студентов с участием СОНКО
</t>
  </si>
  <si>
    <t>Местный бюджет</t>
  </si>
  <si>
    <t>1.3.1.1.1.8</t>
  </si>
  <si>
    <t xml:space="preserve">Проведение международного открытого студенческого фестиваля красоты и таланта "Жемчужина мира"
</t>
  </si>
  <si>
    <t>1.3.1.1.1.9</t>
  </si>
  <si>
    <t>Предоставление субсидий СОНКО на реализацию мероприятий по подготовке трудовых мигрантов к сдаче экзамена по русскому языку, истории России и основам законодательства РФ; проведению вводных (ориентационных) курсов, направленных на социальную адаптацию и интеграцию мигрантов</t>
  </si>
  <si>
    <t>1.3.1.1.2</t>
  </si>
  <si>
    <t>1.3.1.1.2.1</t>
  </si>
  <si>
    <t>1.3.1.1.2.2</t>
  </si>
  <si>
    <t>1.3.1.1.2.3</t>
  </si>
  <si>
    <t>Проведение конкурса среди экологически направленных СОНКО на получение субсидии из бюдета РТ</t>
  </si>
  <si>
    <t>по решению конкурсной комиссии</t>
  </si>
  <si>
    <t>1.3.1.1.3</t>
  </si>
  <si>
    <t>1.3.1.1.3.1</t>
  </si>
  <si>
    <t xml:space="preserve">Предоставление организационно-методической поддержки первого хосписа для детей с хроническими заболеваниями в Республике Татарстан
</t>
  </si>
  <si>
    <t>Внебюджетные источники</t>
  </si>
  <si>
    <t>1.3.1.1.3.2</t>
  </si>
  <si>
    <t>Предоставление информационно-консультационной, имущественной поддержки некоммерческму партнерству "Равное право на жизнь" в сфере развития общественых институтов профилактики онкологической патологии у жителей Республики Татарстан</t>
  </si>
  <si>
    <t>1.3.1.1.3.3</t>
  </si>
  <si>
    <t>Оказание информационно-консультативной поддержки СОНКО в реализации инклюзивных программ</t>
  </si>
  <si>
    <t>1.3.1.1.4</t>
  </si>
  <si>
    <t>1.3.1.1.4.1</t>
  </si>
  <si>
    <t>1.3.1.1.4.2</t>
  </si>
  <si>
    <t>Оказание информационно-консультационной и иной поддержки по проведению тренингов по теме "Ранняя профилактика социального сиротства" для специалистов, работающих с семьями "группы риска"</t>
  </si>
  <si>
    <t>1.3.1.1.4.3</t>
  </si>
  <si>
    <t>1.3.1.1.4.4</t>
  </si>
  <si>
    <t xml:space="preserve">Оказание информационно-консультационной поддержки СОНКО по проведению совместных мероприятий в сфере профилактики семейного неблагополучия и сиротства
</t>
  </si>
  <si>
    <t>1.3.1.1.5</t>
  </si>
  <si>
    <t>1.3.1.1.5.1</t>
  </si>
  <si>
    <t>Содержание объектовых подразделений добровольной пожарной охраны в сельских муниципальных районах республики</t>
  </si>
  <si>
    <t>1.3.1.1.5.2</t>
  </si>
  <si>
    <t>Развитие пожарно-прикладного спорта в Республике Татарстан</t>
  </si>
  <si>
    <t>1.3.1.1.5.3</t>
  </si>
  <si>
    <t xml:space="preserve">Оказание методической поддержки в развитии кадрового потенциала СОНКО, осуществляющим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
</t>
  </si>
  <si>
    <t>1.3.1.1.5.4</t>
  </si>
  <si>
    <t xml:space="preserve">Оказание методической и правовой поддержки СОНКО, осуществляющим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
</t>
  </si>
  <si>
    <t>1.3.1.1.6</t>
  </si>
  <si>
    <t>1.3.1.1.6.1</t>
  </si>
  <si>
    <t>Проведение информационных мероприятий по популяризации здорового образа жизни, профилактике социально значимых заболеваний среди населения</t>
  </si>
  <si>
    <t>1.3.1.1.6.2</t>
  </si>
  <si>
    <t>1.3.1.1.6.3</t>
  </si>
  <si>
    <t xml:space="preserve">Проведение обучения специалистов по работе с родителями и опекунами ВИЧ-положительных детей, оказание социально-психологической поддержки беременным женщинам, матерям и несовершеннолетним, затронутым ВИЧ-инфекцией
</t>
  </si>
  <si>
    <t>1.3.1.1.6.4</t>
  </si>
  <si>
    <t>1.3.1.1.7</t>
  </si>
  <si>
    <t>Задача подпрограммы - Формирование в обществе нетерпимости к коррупционному поведению</t>
  </si>
  <si>
    <t>1.3.1.1.7.1</t>
  </si>
  <si>
    <t xml:space="preserve">Оказание информационно-консультационной, имущественной поддержки СОНКО при проведении молодежных акций, направленных на развитие антикоррупционного мировосприятия
</t>
  </si>
  <si>
    <t>1.3.1.1.8</t>
  </si>
  <si>
    <t>1.3.1.1.8.1</t>
  </si>
  <si>
    <t>Выделение субсидий на поддержку деятельности республиканских творческих союзов</t>
  </si>
  <si>
    <t>1.3.1.1.8.2</t>
  </si>
  <si>
    <t>Выделение субсидии на организацию фестиваля татарской песни имени Р.Вагапова</t>
  </si>
  <si>
    <t>1.3.1.1.8.3</t>
  </si>
  <si>
    <t>Выделение субсидии СО НКО на проведение открытого фестиваля детского и молодежного творчества «Созвездие - Йолдызлык»</t>
  </si>
  <si>
    <t>1.3.1.1.8.4</t>
  </si>
  <si>
    <t>Перевод татарской литературы на русский, английский и другие языки</t>
  </si>
  <si>
    <t>1.3.1.1.8.5</t>
  </si>
  <si>
    <t>Выделение субсидии на реализацию проекта "Дни Франкофонии" в г.Казани</t>
  </si>
  <si>
    <t>1.3.1.1.8.6</t>
  </si>
  <si>
    <t>Проведение международного фестиваля еврейской музыки</t>
  </si>
  <si>
    <t>6,80%</t>
  </si>
  <si>
    <t>1.3.1.1.8.7</t>
  </si>
  <si>
    <t>Оказание информационно-консультационной поддержки СО НКО в реализации проектов в сфере культуры и искусства</t>
  </si>
  <si>
    <t>1.3.1.1.8.8</t>
  </si>
  <si>
    <t>Организация и проведение совместных рабочих встреч СО НКО с представителями органов госудасрвтенной власти по вопросам взаимодействия в сфере культуры и искусства</t>
  </si>
  <si>
    <t>1.3.1.1.8.9</t>
  </si>
  <si>
    <t>Выделение субсидий на поддержку создания национальных фильмов</t>
  </si>
  <si>
    <t>1.3.1.1.8.10</t>
  </si>
  <si>
    <t>Выделение субсидии на реализацию молодежных проектов в области кинематографии</t>
  </si>
  <si>
    <t>1.3.1.1.8.11</t>
  </si>
  <si>
    <t>1.3.1.1.8.12</t>
  </si>
  <si>
    <t xml:space="preserve">Выделение субсидий СОНКО на реализацию проектов, направленных на поддержку студенческого самоуправления
</t>
  </si>
  <si>
    <t>1.3.1.1.8.13</t>
  </si>
  <si>
    <t xml:space="preserve">Выделение субсидий СОНКО на проведение республиканского фестиваля детской, юношеской и молодежной прессы "Алтын калэм" - "Золотое перо"
</t>
  </si>
  <si>
    <t>1.3.1.1.8.14</t>
  </si>
  <si>
    <t>1.3.1.1.8.15</t>
  </si>
  <si>
    <t>1.3.1.1.9</t>
  </si>
  <si>
    <t>Задача подпрограммы - Развитие инфраструктуры сектора СОНКО</t>
  </si>
  <si>
    <t>1.3.1.1.9.1</t>
  </si>
  <si>
    <t xml:space="preserve">Предоставление грантов Кабинета Министров Республики Татарстан на конкурсной основе для поддержки СОНКО, реализующих социально значимые проекты на территории Республики Татарстан
</t>
  </si>
  <si>
    <t>99,73%</t>
  </si>
  <si>
    <t>1.3.1.1.9.2</t>
  </si>
  <si>
    <t xml:space="preserve">Предоставление субсидий на конкурсной основе СОНКО в рамках проведения республиканского конкурса социальных проектов "Общественная инициатива"
</t>
  </si>
  <si>
    <t>1.3.1.1.9.3</t>
  </si>
  <si>
    <t xml:space="preserve">Предоставление субсидий из бюджета Елабужского муниципального района Республики Татарстан иным некоммерческим организациям, не являющимся автономными и бюджетными учреждениями
</t>
  </si>
  <si>
    <t>1.3.1.1.9.5</t>
  </si>
  <si>
    <t>1.3.1.1.9.6</t>
  </si>
  <si>
    <t xml:space="preserve">Предоставление информационно-консультационной, методической поддержки СОНКО по актуальным вопросам деятельности
</t>
  </si>
  <si>
    <t>1.3.1.1.9.7</t>
  </si>
  <si>
    <t>1.3.1.1.9.8</t>
  </si>
  <si>
    <t xml:space="preserve">Сопровождение информационного Портала некоммерческих организаций Республики Татарстан
</t>
  </si>
  <si>
    <t>1.3.1.1.9.9</t>
  </si>
  <si>
    <t>1.3.1.1.9.10</t>
  </si>
  <si>
    <t>1.3.1.1.9.11</t>
  </si>
  <si>
    <t xml:space="preserve">Функционирование межмуниципальных ресурсных центров НКО в экономических зонах Республики Татарстан согласно Стратегии Татарстан-2030. Обучение, консалтинг и сопровождение деятельности СОНКО РТ
</t>
  </si>
  <si>
    <t>1.3.1.1.9.12</t>
  </si>
  <si>
    <t xml:space="preserve">Выделение субсидий из бюджета Спасского муниципального района Республики Татарстан некоммерческим организациям, не являющимся автономными и бюджетными учреждениями
</t>
  </si>
  <si>
    <t>1.3.1.1.9.13</t>
  </si>
  <si>
    <t>1.3.1.1.9.14</t>
  </si>
  <si>
    <t xml:space="preserve">Выделение грантов на конкурсной основе для поддержки детских и молодежных общественных объединений Республики Татарстан
</t>
  </si>
  <si>
    <t>1.3.1.1.9.15</t>
  </si>
  <si>
    <t>Проведение Республиканского форума некоммерческих организаций Республики Татарстан</t>
  </si>
  <si>
    <t>1.3.1.1.9.16</t>
  </si>
  <si>
    <t>Выделение субсидий СОНКО на конкурсной основе в рамках проведения конкурса СОНКО на право получения субсидий из бюджета Республики Татарстан по приоритетным направлениям</t>
  </si>
  <si>
    <t>1.3.1.1.10</t>
  </si>
  <si>
    <t>1.3.1.1.10.1</t>
  </si>
  <si>
    <t xml:space="preserve">Выделение субсидий СОНКО на реализацию проектов, направленных на развитие патриотического воспитания детей и молодежи Республики Татарстан
</t>
  </si>
  <si>
    <t>1.3.1.1.10.2</t>
  </si>
  <si>
    <t>1.3.1.1.10.3</t>
  </si>
  <si>
    <t>1.3.1.1.10.4</t>
  </si>
  <si>
    <t xml:space="preserve">Поддержка активистов студенческого поискового движения
</t>
  </si>
  <si>
    <t>1.3.1.1.11</t>
  </si>
  <si>
    <t>1.3.1.1.11.1</t>
  </si>
  <si>
    <t xml:space="preserve">Предоставление субсидий на возмещение затрат физкультурно-спортивным общественным организациям, осуществляющим основную деятельность в области физической культуры и спорта
</t>
  </si>
  <si>
    <t>98,37%</t>
  </si>
  <si>
    <t>1.3.1.1.11.2</t>
  </si>
  <si>
    <t xml:space="preserve">Предоставление субсидий на возмещение затрат на реализацию проектов, направленных на проведение спортивных мероприятий
</t>
  </si>
  <si>
    <t>1.3.1.1.12</t>
  </si>
  <si>
    <t>1.3.1.1.12.1</t>
  </si>
  <si>
    <t>1.3.1.1.12.2</t>
  </si>
  <si>
    <t>Итого по подпрограмме Поддержка социально ориентированных некоммерческих организаций в Республике Татарстан на 2014-2020 годы</t>
  </si>
  <si>
    <t>99,77%</t>
  </si>
  <si>
    <t>99,78%</t>
  </si>
  <si>
    <t>1.4</t>
  </si>
  <si>
    <t>1.4.1</t>
  </si>
  <si>
    <t>1.4.1.1</t>
  </si>
  <si>
    <t>Цель подпрограммы - Повышение производительности труда и рост высокопроизводительных рабочих мест на предприятиях Республики Татарстан</t>
  </si>
  <si>
    <t>1.4.1.1.1</t>
  </si>
  <si>
    <t>Задача подпрограммы - Создание благоприятных внешних условий и снятие текущих (инфраструктурных, ресурсных, в том числе кадровых, и административных) ограничений для развития и повышения производительности предприятий Республики Татарстан</t>
  </si>
  <si>
    <t>1.4.1.1.1.1</t>
  </si>
  <si>
    <t>Регулярное рассмотрение вопросов повышения производительности труда и создания высокопроизводительных рабочих мест на заседаниях советов директоров акционерных обществ с долей участия Республики Татарстан</t>
  </si>
  <si>
    <t>1.4.1.1.1.2</t>
  </si>
  <si>
    <t>1.4.1.1.1.3</t>
  </si>
  <si>
    <t>1.4.1.1.1.4</t>
  </si>
  <si>
    <t>1.4.1.1.1.5</t>
  </si>
  <si>
    <t>1.4.1.1.1.6</t>
  </si>
  <si>
    <t>1.4.1.1.2</t>
  </si>
  <si>
    <t>Задача подпрограммы - Повышение эффективности деятельности предприятий Республики Татарстан с использованием инструментов методики бережливого производства</t>
  </si>
  <si>
    <t>1.4.1.1.2.1</t>
  </si>
  <si>
    <t>1.4.1.1.2.2</t>
  </si>
  <si>
    <t xml:space="preserve">Создание и методическая поддержка деятельности рабочих групп на предприятиях по вопросам внедрения методики "Бережливое производство"
</t>
  </si>
  <si>
    <t>1.4.1.1.3</t>
  </si>
  <si>
    <t>Задача подпрограммы - Стимулирование предприятий республики к проведению эффективных преобразований, направленных на повышение производительности труда</t>
  </si>
  <si>
    <t>1.4.1.1.3.1</t>
  </si>
  <si>
    <t>1.4.1.1.3.2</t>
  </si>
  <si>
    <t>1.4.1.1.3.3</t>
  </si>
  <si>
    <t>1.4.1.1.3.4</t>
  </si>
  <si>
    <t>1.4.1.1.3.5</t>
  </si>
  <si>
    <t xml:space="preserve">Развитие промышленных кластеров в Республике Татарстан для повышения производительности труда и создания новых высокопроизводительных рабочих мест на предприятиях
</t>
  </si>
  <si>
    <t>Итого по подпрограмме Повышение производительности труда на предприятиях Республики Татарстан на 2015 - 2020 годы</t>
  </si>
  <si>
    <t>1.5</t>
  </si>
  <si>
    <t>Задача государственной программы - Создание условий, обеспечивающих повышение конкурентоспособности Кластера до мирового уровня</t>
  </si>
  <si>
    <t>1.5.1</t>
  </si>
  <si>
    <t>1.5.1.1</t>
  </si>
  <si>
    <t>Цель подпрограммы - Создание условий, обеспечивающих повышение конкурентоспособности Камского инновационного территориально-производственного Кластера до мирового уровня</t>
  </si>
  <si>
    <t>1.5.1.1.1</t>
  </si>
  <si>
    <t>Задача подпрограммы - Осуществление методического, организационного, экспертно-аналитического и информационного сопровождения развития Кластера.</t>
  </si>
  <si>
    <t>1.5.1.1.1.1</t>
  </si>
  <si>
    <t>Обеспечение текущей деятельности ассоциации "Некоммерческое партнерство "Камский инновационный территориально-производственный кластер"</t>
  </si>
  <si>
    <t>бюджет Российской Федерации</t>
  </si>
  <si>
    <t>Итого по подпрограмме Развитие Камского инновационного территориально- производственного Кластера на 2015-2018 гг.</t>
  </si>
  <si>
    <t>1.7</t>
  </si>
  <si>
    <t xml:space="preserve">Задача государственной программы - Формирование действенного механизма получения экономических преимуществ за счет эффективного управления интеллектуальной собственностью
</t>
  </si>
  <si>
    <t>1.7.1</t>
  </si>
  <si>
    <t>1.7.1.1</t>
  </si>
  <si>
    <t>Цель подпрограммы - Формирование действенного механизма получения экономических преимуществ от научно-технической, инновационной и производственной деятельности, повышение конкурентоспособности республиканских товаропроизводителей на отечественном и зарубежном рынках за счет эффективного управления интеллектуальной собственностью</t>
  </si>
  <si>
    <t>1.7.1.1.1</t>
  </si>
  <si>
    <t>1.7.1.1.1.1</t>
  </si>
  <si>
    <t xml:space="preserve">Создание системы управления правами на интеллектуальную собственность предприятий
</t>
  </si>
  <si>
    <t>1.7.1.1.1.2</t>
  </si>
  <si>
    <t xml:space="preserve">Разработка и ведение автоматизированной информационно-аналитической системы "Банк данных "Интеллектуальный потенциал Республики Татарстан"
</t>
  </si>
  <si>
    <t>да</t>
  </si>
  <si>
    <t>1.7.1.1.1.4</t>
  </si>
  <si>
    <t xml:space="preserve">Проведение образовательных мероприятий в сфере интеллектуальной собственности
</t>
  </si>
  <si>
    <t>1.7.1.1.2</t>
  </si>
  <si>
    <t>1.7.1.1.2.1</t>
  </si>
  <si>
    <t>Проведение обследования предприятий с целью инвентаризации, экспертизы, выявления охраноспособных результатов интеллектуальной деятельности и их оценка, выявление проблем в сфере осуществления технологических инноваций, продвижение технологий на российский и международный рынки</t>
  </si>
  <si>
    <t>1.7.1.1.2.2</t>
  </si>
  <si>
    <t>Принятие участия и проведение научно-технических, экономических и методических мероприятий (форумов, симпозиумов, конференций, семинаров, выставок, конкурсов) по вопросам интеллектуальной собственности</t>
  </si>
  <si>
    <t>1.7.1.1.2.3</t>
  </si>
  <si>
    <t>Создание и развитие патентно-лицензионных служб предприятий и региональной сети центров поддержки технологий и инноваций Республики Татарстан</t>
  </si>
  <si>
    <t xml:space="preserve">Итого по подпрограмме «Развитие рынка интеллектуальной собственности в Республике Татарстан на 2016 - 2020 годы»
</t>
  </si>
  <si>
    <t>Задача государственной программы -  Обеспечение благоприятных условий для развития субъектов малого и среднего предпринимательства Республики Татарстан, а также повышения его вклада в решение задач социально-экономического развития Республики Татарстан</t>
  </si>
  <si>
    <t>Отчет о реализации государственной программы «Экономическое развитие и инновационная экономика Республики Татарстан на 2014 - 2021 годы»</t>
  </si>
  <si>
    <t>Подпрограмма - Совершенствование государственной экономической политики в Республике Татарстан  на 2014 - 2021 годы</t>
  </si>
  <si>
    <t>Задача подпрограммы - Формирование экологической культуры населения, содействие экологическому просвещению и охране окружающей среды</t>
  </si>
  <si>
    <t>Задача подпрограммы - Трудоустройство и социальная адаптация инвалидов и их семей, повышение качества жизни людей пожилого возраста</t>
  </si>
  <si>
    <t>Проведение международного открытого студенческого фестиваля красоты и таланта "Жемчужина мира"</t>
  </si>
  <si>
    <t xml:space="preserve">внебюджетные источники </t>
  </si>
  <si>
    <t>3. Объем прямых иностранных инвестиций в расчете на одного жителя РТ, долларов США</t>
  </si>
  <si>
    <t>5. Доля инвестиций в основной капитал в валовом региональном продукте, процентов</t>
  </si>
  <si>
    <t>2. Рост объема инвестиций в основной капитал без учета бюджетных средств, процентов</t>
  </si>
  <si>
    <t>≤2</t>
  </si>
  <si>
    <t>≤1</t>
  </si>
  <si>
    <t>≤5</t>
  </si>
  <si>
    <t>Подготовка правил землепользования и застройки поселений</t>
  </si>
  <si>
    <t>Задача подпрограммы - Преодоление последствий стихийных бедствий и происшествий техногенного характера</t>
  </si>
  <si>
    <t>Оказание информационно-консультационной поддержки СОНКО по проведению совместных мероприятий в сфере профилактики семейного неблагополучия и сиротства</t>
  </si>
  <si>
    <t>Оказание методической поддержки в развитии кадрового потенциала СОНКО, осуществляющим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</t>
  </si>
  <si>
    <t>Оказание методической и правовой поддержки СОНКО, осуществляющим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</t>
  </si>
  <si>
    <t>Задача подпрограммы - Профилактика социально опасных форм поведения граждан. Социальная реабилитация и ресоциализация лиц, находящихся в трудной жизненной ситуации</t>
  </si>
  <si>
    <t>Предоставление информационно-консультационной поддержки СОНКО при оказании социально-психологических услуг для наркозависимых и созависимых</t>
  </si>
  <si>
    <t>Проведение обучения специалистов по работе с родителями и опекунами ВИЧ-положительных детей, оказание социально-психологической поддержки беременным женщинам, матерям и несовершеннолетним, затронутым ВИЧ-инфекцией</t>
  </si>
  <si>
    <t>Информационно-консультационная поддержка СОНКО, участвующих в работе по противодействию наркомании и алкоголизму</t>
  </si>
  <si>
    <t>Задача подпрограммы - Поддержка деятельности социально ориентированных некоммерческих организаций в сфере культуры и искусства, туризма, развития художественного творчества. Развитие научно-просветительской деятельности, дополнительного образования</t>
  </si>
  <si>
    <t>Выделение субсидий СОНКО на проведение конкурса на получение грантов среди обучающихся и студентов профессиональных образовательных организаций и образовательных организаций высшего образования Республики Татарстан</t>
  </si>
  <si>
    <t>Задача подпрограммы - Профилактика социального сиротства, поддержка материнства и детства</t>
  </si>
  <si>
    <t>Предоставление информационно-консультационной, методической поддержки СОНКО по актуальным вопросам деятельности</t>
  </si>
  <si>
    <t>Размещение на Геопортале Республики Татарстан интерактивной карты социально значимых проектов СОНКО, получивших поддержку</t>
  </si>
  <si>
    <t>Информационное освещение в средствах массовой информации деятельности СОНКО, реализующих мероприятия Подпрограммы</t>
  </si>
  <si>
    <t>Предоставление субсидий из бюджета Елабужского муниципального района Республики Татарстан иным некоммерческим организациям, не являющимся автономными и бюджетными учреждениями</t>
  </si>
  <si>
    <t>Предоставление субсидий на конкурсной основе СОНКО в рамках проведения республиканского конкурса социальных проектов "Общественная инициатива"</t>
  </si>
  <si>
    <t>Сопровождение информационного Портала некоммерческих организаций Республики Татарстан</t>
  </si>
  <si>
    <t>Оказание имущественной поддержки СОНКО на конкурсной основе</t>
  </si>
  <si>
    <t>Присуждение премии Президента Республики Татарстан за вклад в развитие институтов гражданского общества в Республике Татарстан</t>
  </si>
  <si>
    <t>Выделение субсидий из бюджета Спасского муниципального района Республики Татарстан некоммерческим организациям, не являющимся автономными и бюджетными учреждениями</t>
  </si>
  <si>
    <t>Поощрение и повышение квалификации журналистов, освещающих деятельность СОНКО</t>
  </si>
  <si>
    <t>Выделение грантов на конкурсной основе для поддержки детских и молодежных общественных объединений Республики Татарстан</t>
  </si>
  <si>
    <t>Задача подпрограммы - Патриотическое воспитание граждан. Популяризация благотворительности и добровольчества</t>
  </si>
  <si>
    <t>Выделение субсидий СОНКО на реализацию проектов, направленных на развитие патриотического воспитания детей и молодежи Республики Татарстан</t>
  </si>
  <si>
    <t>Информационно-консультационное сопровождение работы портала добровольческого движения</t>
  </si>
  <si>
    <t>Задача подпрограммы - Формирование условий для создания интеллектуальной собственности, обеспечения ее охраны, поддержания и защиты прав на нее.</t>
  </si>
  <si>
    <t>Задача государственной программы - Повышение производительности труда и рост числа высокопроизводительных рабочих мест на предприятиях Республики Татарстан</t>
  </si>
  <si>
    <t>Актуализация методик проведения работ по повышению производительности труда предприятий</t>
  </si>
  <si>
    <t>Проведение семинаров, совещаний, "круглых столов" по вопросу повышения производительности труда, проблемам внедрения методики "Бережливое производство", государственной поддержки реализации проектов</t>
  </si>
  <si>
    <t>Выполнение консультационных и информационно-консалтинговых работ по повышению производительности труда</t>
  </si>
  <si>
    <t>Ведение интернет-сайта по вопросам производительности труда и раздела, посвященного вопросам методики "Бережливое производство", на интернет-сайте "Повышение производительности труда в Республике Татарстан" для предприятий республики (http://ppt.tatarstan.ru/)</t>
  </si>
  <si>
    <t>Задача подпрограммы - Формирование механизма вовлечения в хозяйственный оборот прав на результаты интеллектуальной деятельности</t>
  </si>
  <si>
    <t>2018 год - оценка</t>
  </si>
  <si>
    <t>Задача подпрограммы - Оказание правовой поддержки гражданам на безвозмездной основе</t>
  </si>
  <si>
    <t>Информационные и консультационные мероприятия для СОНКО в сфере государственной регистрации и контроля за деятельностью НКО</t>
  </si>
  <si>
    <t>Оказание правовой поддержки СОНКО, осуществляющим деятельность в области защиты населения и территорий от чрезвычайных ситуаций, обеспечения пожарной безопасности и безопасности людей на водных объектах</t>
  </si>
  <si>
    <t>Предоставление субсидий на возмещение затрат на реализацию проектов, направленных на проведение спортивных мероприятий</t>
  </si>
  <si>
    <t>Предоставление субсидий на возмещение затрат физкультурно-спортивным общественным организациям, осуществляющим основную деятельность в области физической культуры и спорта</t>
  </si>
  <si>
    <t>Задача подпрограммы - Популяризация здорового образа жизни и массового спорта</t>
  </si>
  <si>
    <t>Проведение слета трудовых отрядов среди СОНКО</t>
  </si>
  <si>
    <t>Развитие промышленных кластеров в Республике Татарстан для повышения производительности труда и создания новых высокопроизводительных рабочих мест на предприятиях</t>
  </si>
  <si>
    <t>Создание на предприятиях рабочих групп по вопросам повышения производительности труда</t>
  </si>
  <si>
    <t>оценка</t>
  </si>
  <si>
    <t>По оценке исходя из данных предприятий в 2018 году наблюдалось снижение  90% от уровня 2017 года.</t>
  </si>
  <si>
    <t>Расчитано исходя из данных по зарубежным патентам</t>
  </si>
  <si>
    <t>Перевыполнение показателя обусловлено реализацией в кластере проектов, в том числе резидентами ТОСЭР, в результате которых в 2018 году были открыты новые  производства и как следствие увеличился выпуск инновационных товаров, работ и услуг</t>
  </si>
  <si>
    <t>Перевыполнение связано с увеличением объемов разработки, изготовления и вывода на рынок наукоемкой конкурентоспособной продукции предприятиями-участниками кластера, в том числе по программам импортозамещения, а также расширением географии поставок продукции, работ и услуг в страны ближнего зарубежья.</t>
  </si>
  <si>
    <t>Перевыполнение обусловлено  организацией для участников кластера дополнительных выставочных и коммуникативных мероприятий</t>
  </si>
  <si>
    <t>Перевыполнение связано с более высоким ростом объема отгруженной продукции в 2018 году по сравнению с 2017 годом, а также вводом новых высокотехнологичных производств в кластере.</t>
  </si>
  <si>
    <t>В целях повышения качества результатов научно-исследовательских работ (далее-НИР), осуществляемых в рамках данного мероприятия Подпрограммы, проведены работы по трем заявленным предприятиям, без увеличения стоимости выполняемой НИР.</t>
  </si>
  <si>
    <t>Подпрограмма - «Развитие рынка интеллектуальной собственности в Республике Татарстан на 2016 - 2021 годы»</t>
  </si>
  <si>
    <t>Итого по подпрограмме Повышение производительности труда на предприятиях Республики Татарстан на 2015 - 2021 годы</t>
  </si>
  <si>
    <t>Подпрограмма - Повышение производительности труда на предприятиях Республики Татарстан на 2015 - 2021 годы</t>
  </si>
  <si>
    <t>Итого по подпрограмме Поддержка социально ориентированных некоммерческих организаций в Республике Татарстан на 2014-2021 годы</t>
  </si>
  <si>
    <t>Выделение субсидий СОНКО на реализацию проектов, направленных на поддержку студенческого самоуправления</t>
  </si>
  <si>
    <t>Проведение региональных фестивалей творчества студентов с ограниченными возможностями здоровья</t>
  </si>
  <si>
    <t>Выделение субсидий СОНКО на проведение республиканского фестиваля детской, юношеской и молодежной прессы "Алтын калэм" - "Золотое перо"</t>
  </si>
  <si>
    <t>Предоставление грантов Кабинета Министров Республики Татарстан на конкурсной основе для поддержки СОНКО, реализующих социально значимые проекты на территории Республики Татарстан</t>
  </si>
  <si>
    <t>Выделение субсидий СОНКО на организацию республиканских игр КВН РТ</t>
  </si>
  <si>
    <t>Оказание методической поддержки СОНКО в области защиты несовершеннолетних от эксплуатации и жестокого обращения</t>
  </si>
  <si>
    <t>Оказание методической, информационной, организационной поддержки и обучение активистов СОНКО работе по выявлению природоохранных нарушений в качестве общественных инспекторов по охране природы Министерства экологии и природных ресурсов Республики Татарстан</t>
  </si>
  <si>
    <t>Подпрограмма - Поддержка социально ориентированных некоммерческих организаций в Республике Татарстан на 2014-2021 годы</t>
  </si>
  <si>
    <t>Итого по подпрограмме Совершенствование государственной экономической политики в Республике Татарстан  на 2014 - 2021 годы</t>
  </si>
  <si>
    <t>23051,99 тыс. руб., выделенные на разработку ГП МО Н.Челны  РКМ РТ от 14.08.2018 № 2137-р   возвращены в бюджет РТ</t>
  </si>
  <si>
    <t>Создание научно-методического и образовательного центра градостроительных исследований</t>
  </si>
  <si>
    <t>Разработка концепции устойчивого развития исторического поселения г.Казани</t>
  </si>
  <si>
    <t>9. Доля убыточных предприятий в общем количестве предприятий, в промышленности, процентов</t>
  </si>
  <si>
    <t>10. Доля поступивших заявок в государственную информационную систему «Народный контроль», которым присвоен статус «Заявка решена», процентов</t>
  </si>
  <si>
    <t>11. Индекс промышленного производства, процентов</t>
  </si>
  <si>
    <t>12. Предельное количество этапов (процедур), необходимых для технологического присоединения, дни</t>
  </si>
  <si>
    <t>13. Доля убыточных предприятий в общем количестве предприятий в торговле, процентов</t>
  </si>
  <si>
    <t>14. Коэффициент обновления основных фондов, процентов</t>
  </si>
  <si>
    <t>15. Доля несырьевой продукции в общем объеме экспорта Республики Татарстан, процентов</t>
  </si>
  <si>
    <t>16. Доля обрабатывающих производств в общем объеме промышленного производства, процентов</t>
  </si>
  <si>
    <t>18. Отношение среднемесячной заработной платы в промышленности к среднемесячной заработной плате в целом по Республике Татарстан, процентов</t>
  </si>
  <si>
    <t>20. Количество форумов и иных мероприятий, в которых принято участие, единиц</t>
  </si>
  <si>
    <t>21. Количество обучающих семинаров и тренингов, в которых приняли участие сотрудники АИР РТ, единиц</t>
  </si>
  <si>
    <t>22. Количество организованных визитов иностранных делегаций, единиц</t>
  </si>
  <si>
    <t>23. Количество участий в заседаниях ассоциации, единиц</t>
  </si>
  <si>
    <t>24. Количество обработанных статистических форм, единиц</t>
  </si>
  <si>
    <t>25. Количество проведенных мероприятий, единиц</t>
  </si>
  <si>
    <t>26. Количество тиражей, единиц</t>
  </si>
  <si>
    <t>27. Количество проведенных мероприятий,  единиц</t>
  </si>
  <si>
    <t>28. Количество участников, человек</t>
  </si>
  <si>
    <t>29. Количество проектов, единиц</t>
  </si>
  <si>
    <t>30. Количество статистических отчетов, единиц</t>
  </si>
  <si>
    <t>31. Количество записей в Реестре, единиц</t>
  </si>
  <si>
    <t>32. Экономическая эффективность размещения заказов (отношение суммы экономии к сумме размещенных заказов), процентов</t>
  </si>
  <si>
    <t>33. Доля открытых аукционов в электронной форме в общем числе размещенных закупок, процентов</t>
  </si>
  <si>
    <t>34. Доля конкурентных закупок (количество участников более одного к общему количеству торгов), процентов</t>
  </si>
  <si>
    <t>35. Предоставление годового плана размещения заказов, процентов</t>
  </si>
  <si>
    <t>36. Доля стоимости контрактов, заключенных в Республике Татарстан по результатам несостоявшихся торгов и запросов котировок у единственного поставщика, исполнителя, подрядчика, в общей стоимости заключенных контрактов, процентов</t>
  </si>
  <si>
    <t>37. Доля муниципальных образований Республики Татарстан, по которым индекс изменения размера вносимой гражданами платы за коммунальные услуги с учетом принятых тарифных решений не превышает предельные (максимальные) индексы, установленные для муниципальных образований РТ, процентов</t>
  </si>
  <si>
    <t>39. Доля правонарушений, в отношении которых приняты меры, направленые на их прекращение, от числа выявленных правонарушений (без учета правонарушений, устраненных до окончания контрольных мерприятий), процент</t>
  </si>
  <si>
    <t>38. Доля нормативных правовых актов Государственного комитета Республики Татарстан по тарифам, признаных Верховным Судом Российской Федерации незаконными, в общем количестве принятых нормативных правовых актов Государственного комитета Республики Татарстан по тарифам, процент</t>
  </si>
  <si>
    <t>40. Отношение количества организаций, не выполнивших инвестиционные программы, ресурсы по которым заложены в тарифы на тепловую энергию предбазового периода, к количеству организаций, для которых проведены корректировки инвестиционных программ в базовом периоде или уменьшена необходимая валовая выручка на очередной период регулирования, процент</t>
  </si>
  <si>
    <t>41. Снижение количества правонарушений, выявленных в ходе проверок, процент</t>
  </si>
  <si>
    <t>42. Доля проверок, результаты которых признаны недействительными, процент</t>
  </si>
  <si>
    <t>43.Доля предупреждений в общем количестве административных наказаний, процент</t>
  </si>
  <si>
    <t>44. Количество разработанных генеральных планов, единиц</t>
  </si>
  <si>
    <t>45. Количество подготовленных правил землепользования и застройки, единиц</t>
  </si>
  <si>
    <t>46. Количество проектов планировки территории, единиц</t>
  </si>
  <si>
    <t>47. Создание научно-методического и образовательного центра градостроительных исследований, единиц</t>
  </si>
  <si>
    <t>48. Разработка концепции устойчивого развития исторического поселения г.Казани, единиц</t>
  </si>
  <si>
    <t>49. Доля информационных материалов, представленных Комитетом Республики Татарстан по социально-экономическому мониторингу в срок, от их общего числа, процентов</t>
  </si>
  <si>
    <t>50. Объем предоставленных пользователям информационных материалов, единиц</t>
  </si>
  <si>
    <t>51. Доля форм республиканского статистического наблюдения, включенных в систему электронной статистической отчетности, от общего числа форм (за исключением анкетных, процентов</t>
  </si>
  <si>
    <t>52. Доля проведенных в срок мониторингов оценки эффективности деятельности органов исполнительной власти и органов местного самоуправления РТ от общего числа мониторингов, проведение которых возложено на КСЭМ РТ, процентов</t>
  </si>
  <si>
    <t>53. Доля социологических исследований, представленных в срок, от их общего числа, процентов</t>
  </si>
  <si>
    <t>54. Доля выполненных мероприятий, предусмотренных утвержденными программами (планами) по реализации мер антикоррупционной политики в Комитете Республики Татарстан по социально-экономическому мониторингу, процентов</t>
  </si>
  <si>
    <t>55. Доля востребованных информационных материалов от общего количества выпускаемых материалов, процентов</t>
  </si>
  <si>
    <t>56. Доля нормативных правовых актов Республики Татарстан, разработанных Комитетом, в отношении которых органами прокуратуры, юстиции и независимыми экспертами были выявлены коррупциогенные факторы, в % к общему количеству нормативных правовых актов, разработанных Комитетом и в отношении которых внутренняя антикоррупционная экспертиза не выявила коррупциогенных факторов, процентов</t>
  </si>
  <si>
    <t>57. Доля ТОС, которым представлена поддержка в виде субсидий на осуществление компенсационных выплат руководителям ТОС, от общего количества ТОС, процентов</t>
  </si>
  <si>
    <t>58. Количество проведенных конкурсов, единиц</t>
  </si>
  <si>
    <t>Оценка</t>
  </si>
  <si>
    <t>с учетом участия республиканских СОНКО в Президентских грантах РФ</t>
  </si>
  <si>
    <t>ведется работа по перерегистрации НКО в юридические лица</t>
  </si>
  <si>
    <t>Запланированная сумма получена большим количеством СОНКО для реализации поставленных задач, победителями конкурса на право получения грантов детскими и молодежнымии общественными объединениями РТ стали 5 участников.</t>
  </si>
  <si>
    <t>В целях развития сотрудничества НКО с учреждениями социального обслуживания населения, а также оказания информационной поддержки СОНКО в рамках проведения мероприятий по поддержке и защите семей, материнства, отцовства и детства, популяризации семейных ценностей в российском обществе, в отчетный период осуществлялась следующая работа: в КЦСОН «Милосердие» Бавлинского м.р. совместно с обществом матерей, имеющих детей с ОВЗ «Благо» проведено групповое занятие на тему «По сказочным дорожкам», посвященное Дню защиты детей, в ходе которого для несовершеннолетних были организованы и проведены викторины, игры и др., в КЦСОН «Наз» Балтасинского м.р. совместно с НКО ТРО ВОИ организована встреча в виде круглого стола «Чын кунелдэн» («От всей души»), в ходе которой оказана консультация для семей, воспитывающих детей-инвалидов по правовой защите от жестокого обращения; в КЦСОН «Забота» Дрожжановского м.р. совместно с Республиканским общественно-политическим движением «Татарстан – новый век» («Татарстан – яна гасыр») оказано 56 консультаций семьям по вопросу оказания материальной помощи многодетным, малоимущим семьям и семьям с наличием внутрисемейного конфликта; в КЦСОН «Радость» Заинского м.р. совместно с НКО ТРО ВОИ оказано 7 консультаций родителям по социально - реабилитационной работе с детьми, пострадавшими от жестокого обращения, с распространением листовок с символикой портала «Я-родитель», общероссийского детского «Телефона доверия»; организовано 2 акции «Россия - без жестокости к детям» с целью информирования граждан о возможностях получения помощи в случае жестокого обращения с детьми; в КЦСОН «Омет» Кайбицкого м.р. совместно с ОО «Союз ветеранов», «Союз отцов», представителями религиозных конфессий проведено мероприятие на тему «Пути преодоления, предупреждения правонарушений», направленное на повышение контроля родителей и несовершеннолетних над своими эмоциями, в ходе, которого было оказано 7 консультаций несовершеннолетним; в КЦСОН «Исток-Башлангыч» Лениногорского м.р. совместно с НКО «Дари добро» проведены 4 групповых занятия на темы: «Семья и её роль в развитии и воспитании ребёнка с ограниченными возможностями здоровья», «Мои эмоции», целью которых стало развитие коммуникативных навыков у подростков, развитие навыков социальной адаптации родителей, имеющих детей-инвалидов; в КЦСОН «Берег Надежды» Менделеевского м.р. совместно с ВОО ветеранов (пенсионеров) войны, труда, Вооружённых Сил и правоохранительных органов было оказано 8 консультаций родителям в рамках профилактики жестокого обращения с несовершеннолетними; в КЦСОН «Маяк» Муслюмовского м.р. совместно со специалистами МЦ «Мизгел» и активистами добровольческого движения «Пробуди добро» организована акция «Счастливые дети» на набережной «Солнечный Ик» в рамках Международного дня защиты детей с играми, конкурсами; в ТЦСПиД «Веста» Нижнекамского м.р. совместно с МОО «Женщины г. Нижнекамска и Нижнекамского района» оказаны 9 консультаций, из них 2 консультации - родителям по вопросам профилактики жестокого обращения в семье; 7 консультаций родителям в подготовке проекта «Хозяйка села» для участия в конкурсе на получение гранта Президента Российской Федерации; в КЦСОН «Забота» Новошешминского м.р. совместно с общественным молодежным центром «Форпост» проведены 2 лекции для родителей на тему: «Что такое насилие над ребенком»; в КЦСОН «Рассвет» Спасского м.р. совместно с БФ «Социальное благополучие Спасского района» проведена благотворительная акция с целью оказания адресной помощи нуждающимся семьям; в КЦСОН «Тетюшское сияние» Тетюшского м.р. совместно с Председателем Тетюшского районного общества инвалидов организованы занятия для родителей, воспитывающих детей-инвалидов, в рамках клуба «Мы вместе!», где были оказаны 3 консультации в области защиты несовершеннолетних от эксплуатации и жестокого обращения. в КЦСОН «Доверие» г.о. «город Набережные Челны» совместно с РОО РТ «Союз Отцов»  проведена лекция «Что значит любить ребенка?» в рамках проекта для молодых семей «Семейные ценности»</t>
  </si>
  <si>
    <t>Оказана помощь в оформлении заявки:
1)Общество спасания на водах (ОСВОД) г.Казани на конкурс МЧС России для СОНКО, осуществляющих деятельность в области защиты населения и территорий от ЧС, обеспечения пожарной безопасности и безопасности на водных объектах, для предоставления субсидий из федерального бюджета на господдержку СОНКО;
2) Татарстанское республиканское отделение Всероссийского добровольного пожарного общества (ТРО ВДПО) на конкурс по предоставлению субсидий из бюджета Республики Татарстан некоммерческим организациям, реализующим социально значимые проекты;
3) заявки ОСВОД РТ и ОСВОД г.Казани на конкурс президентских грантов;
4) Добровольная пожарная охрана республики Татарстан (ДПО РТ).</t>
  </si>
  <si>
    <t>ГАУЗ «Республиканский центр по профилактике и борьбе со СПИД и инфекционными заболеваниями МЗ РТ», ГАУЗ Республиканский наркологический диспансер МЗ РТ», ГАУЗ «Республиканский кожно-венерологический диспансер МЗ РТ» реализуются мероприятия по оказанию социально-психологических и медицинских услуг уязвимым группам населения совместно с СОНКО. 
Консультативной помощью охвачено: РОО "Профилактика и инициатива"  - 2098 чел.; ГАУЗ «Елабужская ЦРБ» совместно с организациями «Анонимные алкоголики», «Анонимные наркоманы» организована консультационная помощь зависимым и их родственникам – 95 чел.; ГАУЗ «Лениногорская ЦРБ» совместно с содружеством «Анонимные Алкоголики» оказана  консультативная помощь 56 чел.; совместно с Благотворительным Фондом «Тимура Исламова» - 26 чел.; АБНО "Новый век"- 425 чел., из них первично - 296 чел.; БФ "Светоч" охвачено 303 чел. (коммерческие секс-работники); КООРН «Вера»  консультативной помощью охвачено более 1400 чел. (наркозависимые, родственники зависимых от ПАВ, лица, находящиеся в местах лишения свободы). Проведено 342 мероприятия, в том числе 199  групп для созависимых Ал-Анон и Нар-Анон.
В ГАУЗ «РЦПБ СПИД и ИЗ МЗ РТ» (далее - Центр СПИД) совместно с БФ «Светланы Изамбаевой» организована работа Информационного центра медико-социальной, психологической и юридической поддержки ВИЧ-инфицированным. Охвачено 90 чел.
АБНО «Новый век» в рамках текущей деятельности реализуют проект «Профилактика ВИЧ- инфекции среди потребителей инъекционных наркотиков» с целью содействия профилактике ВИЧ/гепатитов В и С/ИППП, туберкулеза и других инфекционных заболеваний и обеспечению прав наркопотребителей на получение квалифицированной медико-социальной помощи.
Медико-социальная помощь с низким порогом доступа сосредоточена на базе специализированных низкопороговых центров, созданных АБНО «Новый век» на базе учреждений ГАУЗ «РККВД». Общее количество клиентов, обслуженных в рамках реализации проекта – 132 чел., из них обследовано на ВИЧ – 112 чел. Общее количество контактов – 179.</t>
  </si>
  <si>
    <t>АБНО «Новый век» оказываются услуги в рамках реализации проекта «Развитие программы по профилактике социально-значимых заболеваний и предоставлению помощи наркопотребителям на базе Низкопорогового сервисного центра «СИМОНА», расположенном в поликлиническом отделении ГАУЗ «РККВД» (ул. Короленко, 54), с октября 2015г. на базе НПЦ в г. Набережные Челны (филиал РККВД) организовано 2 консультационных выезда в коммерческие реабилитационные центры.
РОО «Профилактика и инициатива» проведено 8 консультаций в рамках реализации проекта по противодействию наркомании и алкоголизма, 10 семинаров для специалистов фельдшерско-акушерских пунктов, привлекаемых к проекту «Контролируемое лечение». Обучено 45 чел.
Совместно с  БФ "Светланы Изамбаевой" проведено:
-   11 школ будущих матерей, обучено 237  чел.; 
- 48 групп взаимопомощи, охвачено 288 чел.; 
- 9 тренингов для подростков, затронутых ВИЧ-инфекцией, охвачено - 194 чел.
ГАУЗ ГП №21 "Студенческая" и Местная православная Религиозная  организация прихода Святителя Варсонофия Казанского  Чудотворца г. Казани Республики Татарстан Казанской Епархии Русской Православной Церкви  консультационной помощью охвачено 98 человек. 
ГАУЗ «Алексеевская ЦРБ» совместно с «Алексеевским районным обществом инвалидов» провели инфрмационные встречи с охватом 85 человек.
ГАУЗ «Нурлатская ЦРБ» совместно Обществом анонимных алкоголиков и наркоманов «Надежда» проведены 15 консультаций. Совместно с Районной женской организацией «Женщины Татарстана» обучены 4 человека из числа родителей ВИЧ инфицированных детей, охвачены поддержкой 8 матерей несовершеннолетних детей.
ГАУЗ «Лениногорская ЦРБ» Совместно с Благотворительным фондом Тимура Исламова проведена 4 школа будущих матерей, охват 21 человека. Проведено консультирование и оказана психологическая поддержка  6 беременным женщинам, затронутым ВИЧ-инфекцией.</t>
  </si>
  <si>
    <t xml:space="preserve">ГАУЗ «РЦПБ СПИД и ИЗ МЗ РТ» совместно с НБФ «Светланы Изамбаевой» проводятся тренинги для педагогов, социальных работников, психологов по работе с родителями и опекунами ВИЧ-положительных детей.
Еженедельно проводятся группы взаимопомощи для женщин, школа  пациентов для беременных, обучающие занятия для мам-опекунов ВИЧ-положительных детей, индивидуальные консультации, «мастерские» для женщин на различные темы, тренинги для детей и подростков, тренинги по формированию приверженности, группы взаимопомощи для подростков живущих с ВИЧ, школы пациентов для подростков живущих с ВИЧ и др. Совместно с БФ «Светланы Изамбаевой» проведено 11 школ будущих матерей, обучено 237  чел., 9 тренингов для подростков, затронутых ВИЧ-инфекцией, охвачено –194 чел.
ГАУЗ «Нурлатская ЦРБ» совместно Обществом анонимных алкоголиков и наркоманов «Надежда» проведены 15 консультаций. Совместно с Районной женской организацией «Женщины Татарстана» обучены 4 человека из числа родителей ВИЧ инфицированных детей, охвачены поддержкой 8 матерей несовершеннолетних детей.
ГАУЗ «Лениногорская ЦРБ» Совместно с Благотворительным фондом Тимура Исламова проведено 4 школы будущих матерей, охват 21 чел. </t>
  </si>
  <si>
    <t>Выделение субсидий на функционирование межмуниципальных ресурсных центров НКО в экономических зонах Республики Татарстан согласно Стратегии Татарстан-2030. Обучение, консалтинг и сопровождение деятельности СОНКО РТ</t>
  </si>
  <si>
    <t>19 ноября 2018 года в Исполнительном комитете Казани прошло торжественное закрытие третьего трудового семестра 2018 года Фестиваля студенческих отрядов. Штабы студенческих отрядов города выступили с докладами о проделанной работе и поделились планами на новый сезон. За прошедший год выросло число штабов, а количество мероприятий, проведенных на республиканском уровне, достигло 40.</t>
  </si>
  <si>
    <t>Студенческие поисковые отряды Казани приняли участие в «Вахте Памяти». С 3 по 14 августа 2018 года студенческие поисковые отряды Казани отправились в Волгоградскую область. «Вахта Памяти» — экспедиция, организованная студенческим поисковым отрядом «Гвардеец» Волгоградского государственного социально-педагогического университета. В экспедиции приняли участие более 90 поисковиков из Республики Татарстан, Самарской, Свердловской, Саратовской и Волгоградской области. В этом году работы велись на ранее слабо исследованных полях Кузьмичевского сельского поселения Городищенского района. В ходе экспедиции были найдены останки 25 защитников Сталинграда.</t>
  </si>
  <si>
    <t xml:space="preserve">Оказание консультационной поддержки СОНКО в области социального обслуживания
</t>
  </si>
  <si>
    <t>1.8.1.1</t>
  </si>
  <si>
    <t>Цель подпрограммы - Обеспечение благоприятных условий для развития субъектов малого и среднего предпринимательства Республики Татарстан, а также повышения его вклада в решение задач социально-экономического развития Республики Татарстан</t>
  </si>
  <si>
    <t>1.8.1.1.1</t>
  </si>
  <si>
    <t>Задача подпрограммы - Повышение эффективности финансовой поддержки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</si>
  <si>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1.8.1.1.1.1</t>
  </si>
  <si>
    <t>Развитие механизмов предоставления микрозаймов</t>
  </si>
  <si>
    <t>Бюджет Республики Татарстан</t>
  </si>
  <si>
    <t xml:space="preserve">Федеральный бюджет </t>
  </si>
  <si>
    <t>1.8.1.1.1.2</t>
  </si>
  <si>
    <t>Развитие гарантийных механизмов поддержки субъектов МСП</t>
  </si>
  <si>
    <t>1.8.1.1.1.3</t>
  </si>
  <si>
    <t>Обеспечение деятельности Центра поддержки предпринимательства Республики Татарстан</t>
  </si>
  <si>
    <t>1.8.1.1.1.4</t>
  </si>
  <si>
    <t>Обеспечение деятельности Центра координации поддержки экспортно ориентированных субъектов МСП в Республике Татарстан</t>
  </si>
  <si>
    <t>1.8.1.1.1.5</t>
  </si>
  <si>
    <t>Обеспечение деятельности Центра инноваций социальной сферы</t>
  </si>
  <si>
    <t>1.8.1.1.1.6</t>
  </si>
  <si>
    <t>Развитие Центра кластерного развития и кооперации субъектов малого и среднего предпринимательства</t>
  </si>
  <si>
    <t>1.8.1.1.1.7</t>
  </si>
  <si>
    <t>Развитие лизинга оборудования: субсидирование затрат субъектов МСП на уплату первого взноса (аванса) по договору лизинга оборудования ("ЛИЗИНГ-ГРАНТ")</t>
  </si>
  <si>
    <t>1.8.1.1.2.2</t>
  </si>
  <si>
    <t>Строительство промышленного парка "Арский"</t>
  </si>
  <si>
    <t>1.8.1.1.2.3</t>
  </si>
  <si>
    <t>Строительство промышленного парка "Буинск"</t>
  </si>
  <si>
    <t>1.8.1.1.2.4</t>
  </si>
  <si>
    <t>Строительство объектов инженерной инфраструктуры промышленного парка "Уруссу" в Ютазинском муниципальном районе</t>
  </si>
  <si>
    <t>1.8.1.1.2.5</t>
  </si>
  <si>
    <t>Строительство первой очереди индустриального парка "Саба"</t>
  </si>
  <si>
    <t>1.8.1.1.2.6</t>
  </si>
  <si>
    <t>1.8.1.1.3</t>
  </si>
  <si>
    <t>Задача подпрограммы - Содействие развитию молодежного предпринимательства</t>
  </si>
  <si>
    <t>1.8.1.1.3.1</t>
  </si>
  <si>
    <t>1.8.1.1.3.2</t>
  </si>
  <si>
    <t>Поддержка молодежного предпринимательства</t>
  </si>
  <si>
    <t>1.8.1.1.4</t>
  </si>
  <si>
    <t>Задача подпрограммы - Организация предоставления услуг субъектам малого и среднего предпринимательства по принципу «одного окна»</t>
  </si>
  <si>
    <t>1.8.1.1.4.1</t>
  </si>
  <si>
    <t>Создание и развитие МФЦ для бизнеса, в которых организуется предоставление услуг для субъектов малого и среднего предпринимательства</t>
  </si>
  <si>
    <t>1.8.1.1.6</t>
  </si>
  <si>
    <t>Задача подпрограммы - Прочие мероприятия</t>
  </si>
  <si>
    <t>1.8.1.1.6.1</t>
  </si>
  <si>
    <t>1.8.1.1.6.2</t>
  </si>
  <si>
    <t>1.8.1.1.6.3</t>
  </si>
  <si>
    <t>Обеспечение деятельности ГКУ "Центр реализации программ поддержки и развития малого и среднего предпринимательства Республики Татарстан"</t>
  </si>
  <si>
    <t xml:space="preserve">Итого по подпрограмме Развитие малого и среднего предпринимательства Республики Татарстан на 2018 - 2021 годы
</t>
  </si>
  <si>
    <t>Задача государственной программы - Формирование благоприятных условий для развития конкурентоспособных промышленных производств на территории Республики Татарстан</t>
  </si>
  <si>
    <t>1.9.1.1</t>
  </si>
  <si>
    <t xml:space="preserve">Цель подпрограммы - Формирование благоприятных условий для развития конкурентоспособных промышленных производств на территории Республики Татарстан, повышение инвестиционной привлекательности и деловой активности малого и среднего бизнеса
</t>
  </si>
  <si>
    <t>115%</t>
  </si>
  <si>
    <t>1.9.1.1.1</t>
  </si>
  <si>
    <t>Задача подпрограммы - Снижение административных барьеров и создание максимально комфортных условий для ведения бизнеса; укрепление сотрудничества и координация в сфере поддержки предпринимательства на территориях индустриальных (промышленных) парков и промышленных площадок муниципального уровня</t>
  </si>
  <si>
    <t>1.9.1.1.1.1</t>
  </si>
  <si>
    <t>Субсидирование затрат, связанных с уплатой процентов по кредитам, привлеченным в российских кредитных организациях</t>
  </si>
  <si>
    <t>1.9.1.1.1.2</t>
  </si>
  <si>
    <t xml:space="preserve">Создание индустриальных (промышленных) парков и промышленных площадок
</t>
  </si>
  <si>
    <t>1.9.1.1.1.3</t>
  </si>
  <si>
    <t>Инициирование, стимулирование и поддержка научных исследований и опытно-конструкторских разработок, осуществляемых резидентами индустриальных (промышленных) парков и промышленных площадок муниципального уровня</t>
  </si>
  <si>
    <t>1.9.1.1.1.4</t>
  </si>
  <si>
    <t xml:space="preserve">Финансирование разработки проектно-сметной документации по территориальному планированию и развитию инфраструктуры промышленных парков и промышленных площадок муниципального уровня
</t>
  </si>
  <si>
    <t>1.9.1.1.1.5</t>
  </si>
  <si>
    <t xml:space="preserve">Субсидирование части затрат резидентов индустриальных (промышленных) парков и промышленных площадок муниципального уровня, связанных с получением сертификатов; поддержка деятельности резидентов по охране авторских прав и интеллектуальной собственности
</t>
  </si>
  <si>
    <t>1.9.1.1.1.6</t>
  </si>
  <si>
    <t xml:space="preserve">Информационное сопровождение деятельности управляющих компаний и резидентов индустриальных (промышленных) парков и промышленных площадок муниципального уровня в муниципальных средствах массовой информации
</t>
  </si>
  <si>
    <t>1.9.1.1.1.7</t>
  </si>
  <si>
    <t xml:space="preserve">Поддержка выставочно-ярмарочной деятельности резидентов индустриальных (промышленных) парков и промышленных площадок муниципального уровня, обеспечение участия субъектов малого предпринимательства в международных и межрегиональных программах
</t>
  </si>
  <si>
    <t>1.9.1.1.1.8</t>
  </si>
  <si>
    <t>Предоставление субсидий юридическим лицам на возмещение затрат, связанных с выносом существующих линий электропередач напряжением 110 кВ с территории индустриального парка "Хайер РУС"</t>
  </si>
  <si>
    <t>1.9.1.1.2</t>
  </si>
  <si>
    <t>Задача подпрограммы -  Стимулирование субъектов предпринимательства к расширению рыночной доли производимой продукции, повышению эффективности ведения бизнеса и развитию уникальных конкурентных преимуществ</t>
  </si>
  <si>
    <t>1.9.1.1.2.1</t>
  </si>
  <si>
    <t>Субсидирование части затрат резидентов индустриальных (промышленных) парков и промышленных площадок муниципального уровня по уплате арендной платы и затрат на выкуп земельных участков (объектов недвижимости) промышленных парков и промышленных площадок муниципального уровня</t>
  </si>
  <si>
    <t>1.9.1.1.3</t>
  </si>
  <si>
    <t>Задача подпрограммы -  Стимулирование развития кадрового потенциала предпринимательства, рост предпринимательской инициативы в муниципальных районах Республики Татарстан и активное вовлечение в предпринимательскую деятельность интеллектуального капитала</t>
  </si>
  <si>
    <t>1.9.1.1.3.1</t>
  </si>
  <si>
    <t xml:space="preserve">Разработка программ и организация подготовки кадров и повышения квалификации специализированных управляющих компаний индустриальных (промышленных) парков и промышленных площадок муниципального уровня
</t>
  </si>
  <si>
    <t>1.9.1.1.4</t>
  </si>
  <si>
    <t>Задача подпрограммы - Обеспечение качества и доступности инфраструктуры и фондов для предпринимателей на территориях индустриальных (промышленных) парков и промышленных площадок муниципального уровня</t>
  </si>
  <si>
    <t>1.9.1.1.4.1</t>
  </si>
  <si>
    <t xml:space="preserve">Субсидирование затрат на энергосбережение и присоединение к сетям энергоснабжения управляющих компаний и резидентов индустриальных (промышленных) парков и промышленных площадок муниципального уровня
</t>
  </si>
  <si>
    <t>1.9.1.1.4.2</t>
  </si>
  <si>
    <t xml:space="preserve">Субсидирование затрат на присоединение к сетям газоснабжения управляющих компаний и резидентов индустриальных (промышленных) парков и промышленных площадок муниципального уровня
</t>
  </si>
  <si>
    <t>1.9.1.1.4.3</t>
  </si>
  <si>
    <t xml:space="preserve">Субсидирование затрат на строительство новых производственных помещений индустриального (промышленного) парка или промышленной площадки муниципального уровня
</t>
  </si>
  <si>
    <t>1.9.1.1.4.4</t>
  </si>
  <si>
    <t>Субсидия муниципальному образованию Республики Татарстан на софинансирование расходов, связанных с содержанием индустриальных (промышленных) парков и промышленных площадок"</t>
  </si>
  <si>
    <t>Итого по подпрограмме Создание и развитие индустриальных (промышленных) парков и промышленных площадок муниципального уровня на территории Республики Татарстан на 2017 - 2020 годы</t>
  </si>
  <si>
    <t>Итого по программе "Экономическое развитие и инновационная экономика Республики Татарстан на 2014 - 2020 годы"</t>
  </si>
  <si>
    <t>94,97%</t>
  </si>
  <si>
    <t>94,99%</t>
  </si>
  <si>
    <t>59. Количество социально-ориентированных некоммерческих организаций, которым оказана поддержка, единиц</t>
  </si>
  <si>
    <t>60. Количество некоммерческих организаций, зарегистрированных на территории Республики Татарстан за год, единиц</t>
  </si>
  <si>
    <t>61. количество публикаций, направленных на популяризацию деятельности НКО, единиц</t>
  </si>
  <si>
    <t>62. Количество мероприятий в сфере сохранения толерантных отношений, единиц</t>
  </si>
  <si>
    <t>63. количество публикаций о мероприятиях, направленных на развитие межкультурного диалога, единиц</t>
  </si>
  <si>
    <t>64. количество тематических мероприятий, единиц</t>
  </si>
  <si>
    <t>65. Количество СОНКО, получивших субсидии, единиц</t>
  </si>
  <si>
    <t>66. Число участников «круглых столов» по актуальным вопросам Концепции «Татары и исламский мир», человек</t>
  </si>
  <si>
    <t>67. Доля рассмотренных обращений СО НКО, реализующих проекты в сфере противодействия экстремизму и религиозному радикализму, от общего количества обращений, процентов</t>
  </si>
  <si>
    <t>68. Количество участников  олимпиады по русскому языку, человек</t>
  </si>
  <si>
    <t>69. Количество стран-участников, единиц</t>
  </si>
  <si>
    <t>70. Численность мигрантов, направленных на курсы по подготовке к сдаче экзамена по русскому языку, истории России и основам законодательства РФ, вводные (ориентационные) курсы, человек</t>
  </si>
  <si>
    <t>71. Количество СО НКО, реализующих проекты в области охраны окружающей среды, получивших поддержку, единиц</t>
  </si>
  <si>
    <t xml:space="preserve">72. Количество активистов СОНКО - общественных инспекторов по охране природы Министерства экологии и природных ресурсов РТ, человек </t>
  </si>
  <si>
    <t>73. Количество экологически направленных СОНКО, получивших субсидии, текстовый</t>
  </si>
  <si>
    <t>74. Количество детей с хроническими заболеваниями, получивших поддержку в хосписе, человек</t>
  </si>
  <si>
    <t>75. Количество консультаций, оказанных некоммерческому партнерству «Равное право на жизнь», единиц</t>
  </si>
  <si>
    <t>76. количество консультаций по инклюзивным программам, единиц</t>
  </si>
  <si>
    <t>77. количество методических разработок, единиц</t>
  </si>
  <si>
    <t>78. Количество консультаций, единиц</t>
  </si>
  <si>
    <t>79. Количество детей, взятых на патронат специалистами, работающими с семьями «группы риска», человек</t>
  </si>
  <si>
    <t>80. Количество консультативно-методических услуг, оказанных СО НКО, работающим в области защиты несовершеннолетних от эксплуатации и жестокого обращения, единиц</t>
  </si>
  <si>
    <t>81. Количество консультаций по профилактике семейного неблагополучия и сиротства, единиц</t>
  </si>
  <si>
    <t>82. Разработка методических материалов, единиц</t>
  </si>
  <si>
    <t>83. Уровень готовности подразделений добровольной пожарной охраны к реагированию на пожары, процентов</t>
  </si>
  <si>
    <t>84. Количество проведенных соревнований по пожарно-прикладному спорту в Республике Татарстан, единиц</t>
  </si>
  <si>
    <t>85. Количество юношей, вовлеченных в секции по пожарно-прикладному спорту, человек</t>
  </si>
  <si>
    <t xml:space="preserve">86. количество сотрудников, прошедших обучение, человек </t>
  </si>
  <si>
    <t>87. Количество проведенных консультаций в области защиты населения и территорий от чрезвычайных ситуаций, единиц</t>
  </si>
  <si>
    <t>88. Количество подготовленных заявок на участие в конкурсах, единиц</t>
  </si>
  <si>
    <t>89. Количество проведенных мероприятий, форумов, выставок, семинаров по направлению деятельности, единиц</t>
  </si>
  <si>
    <t>90. Количество публикаций о деятельности СОНКО на официальном сайте, единиц</t>
  </si>
  <si>
    <t>91. Количество участников мероприятий по популяризации здорового образа жизни, профилактике социально значимых заболеваний среди населения, человек</t>
  </si>
  <si>
    <t>92. Количество лиц, охваченных консультационной помощью, человек</t>
  </si>
  <si>
    <t>93. Количество обученных специалистов, человек</t>
  </si>
  <si>
    <t xml:space="preserve">94. Количество лиц, охваченных поддержкой, </t>
  </si>
  <si>
    <t>95. Количество консультаций СОНКО, участвующих в работе по противодействию наркомании и алкоголизму, единиц</t>
  </si>
  <si>
    <t xml:space="preserve">96. Количество молодежи, участвующей в акциях, человек </t>
  </si>
  <si>
    <t>97. Количество мероприятий, проведенных республиканскими творческими союзами, единиц</t>
  </si>
  <si>
    <t>98. Количество участников фестиваля татарской песни имени Р.Вагапова, человек</t>
  </si>
  <si>
    <t>97. Количество СОНКО, получивших субсидии  на проведение открытого фестиваля детского и молодежного творчества «Созвездие - Йолдызлык», единиц</t>
  </si>
  <si>
    <t>98. Количество переведенных авторов татарской литературы на русский, английский и другие языки, единиц</t>
  </si>
  <si>
    <t>99. Количество участников мероприятия «Дни Франкофонии» в г.Казани, человек</t>
  </si>
  <si>
    <t>100. Количество участников международного фестиваля еврейской музыки, человек</t>
  </si>
  <si>
    <t>101. Количество проведенных консультаций в реализации проектов в сфере культуры и искусства, единиц</t>
  </si>
  <si>
    <t>102. Количество участников совместных рабочих встреч СО НКО с представителями органов госудасрвтенной власти по вопросам взаимодействия в сфере культуры и искусства, человек</t>
  </si>
  <si>
    <t>103. Доля национальных фильмов в общем объёме кинопроката, процентов</t>
  </si>
  <si>
    <t>104. Производство киновидеофильмов (документальных), единиц</t>
  </si>
  <si>
    <t>105. Производство киновидеофильмов (игровых), единиц</t>
  </si>
  <si>
    <t>106. Реализация молодёжных проектов в области кинематографии, единиц</t>
  </si>
  <si>
    <t>107. Количество грантополучателей, человек</t>
  </si>
  <si>
    <t>108. Количество СОНКО, получивших субсидии на поддержку студенческого самоуправления, единиц</t>
  </si>
  <si>
    <t>109. Количество СОНКО, получивших субсидии на проведение республиканского фестиваля детской, юношеской и молодежной прессы «Алтын калэм», единиц</t>
  </si>
  <si>
    <t>110. Количество участников региональных фестивалей творчества студентов с ограниченными возможностями здоровья, человек</t>
  </si>
  <si>
    <t>111. Количество СОНКО, получивших субсидии на организацию республиканских игр КВН РТ, единиц</t>
  </si>
  <si>
    <t>112. Количество проектов СО НКО, признанных победителями республиканского конкурса на получение грантов Кабинета Министров РТ, текстовый</t>
  </si>
  <si>
    <t>113. Количество проектов СО НКО, признанных победителями республиканского конкурса социальных проектов «Общественная инициатива», текстовый</t>
  </si>
  <si>
    <t>114. Количество СОНКО, получивших субсидии, единиц</t>
  </si>
  <si>
    <t>115. Количество мероприятий, направленных на информационное освещение деятельности СОНКО, единиц</t>
  </si>
  <si>
    <t>116. Количество оказанных консультаций, единиц</t>
  </si>
  <si>
    <t>117. Количество семинаров, единиц</t>
  </si>
  <si>
    <t>118. функционирование интерактивной карты социально значимых проектов СОНКО, единиц</t>
  </si>
  <si>
    <t>119. Действующий Портал некоммерческих организаций РТ, единиц</t>
  </si>
  <si>
    <t>120. Количество заключенных по решению конкурсной комиссии договоров безвозмездного пользования государственным имуществом РТ с СОНКО, текстовый</t>
  </si>
  <si>
    <t>121. Количество денежных премий, выделенных гражданам и СОНКО по решению конкурсной комиссии, единиц</t>
  </si>
  <si>
    <t>122. Действующие ресурсные центры НКО, единиц</t>
  </si>
  <si>
    <t>123. Количество СОНКО, получивших субсидии, из бюджета Спасского МР, единиц</t>
  </si>
  <si>
    <t>124. Количество выделенных денежных премий по решению конкурсной комиссии, текстовый</t>
  </si>
  <si>
    <t>125. Количество проектов, признанных победителями конкурса поддержки детских и молодежных общественных объединений РТ, текстовый</t>
  </si>
  <si>
    <t>126. Количество участников форума НКО, человек</t>
  </si>
  <si>
    <t>127. Количество проектов, признанных победителями конкурса, единиц</t>
  </si>
  <si>
    <t>128. Количество СОНКО, получивших субсидии на реализацию проектов, направленных на развитие патриотического воспитания детей и молодежи, единиц</t>
  </si>
  <si>
    <t>129. Функционирование портала добровольческого движения, единиц</t>
  </si>
  <si>
    <t>130. Количество участников слета трудовых отрядов среди СОНКО, человек</t>
  </si>
  <si>
    <t>131. Количество участников студенческого поискового движения, человек</t>
  </si>
  <si>
    <t>132. Количество физкультурно-спортивных общественных организаций, получивших субсидии, единиц</t>
  </si>
  <si>
    <t>133. Количество физкультурно-спортивных организаций, единиц</t>
  </si>
  <si>
    <t>134. Количество мероприятий  в сфере государственной регистрации и контроля за деятельностью НКО, единиц</t>
  </si>
  <si>
    <t>135. Количество проведенных консультаций в области защиты населения и территорий от чрезвычайных ситуаций, единиц</t>
  </si>
  <si>
    <t>136. Индекс производительности труда на предприятиях - участниках Подпрограммы, в процентах к предыдущему году в сопоставимых ценах, процентов</t>
  </si>
  <si>
    <t>138. Количество изданных директив по вопросу рассмотрения на заседаниях советов директоров акционерных обществ с долей участия Республики Татарстан, единиц</t>
  </si>
  <si>
    <t>139. Количество методик, единиц</t>
  </si>
  <si>
    <t>140. Количество проведенных семинаров, совещаний, «круглых столов», единиц</t>
  </si>
  <si>
    <t>141. Количество консультационных услуг для предприятий, единиц</t>
  </si>
  <si>
    <t>142. Количество размещенной информации, единиц</t>
  </si>
  <si>
    <t>143. Количество данных, единиц</t>
  </si>
  <si>
    <t>144. Количество промышленных предприятий, задействованных в тренингах, единиц</t>
  </si>
  <si>
    <t>145. Количество предприятий, создавших рабочие группы по вопросам внедрения методики «Бережливое производство», единиц</t>
  </si>
  <si>
    <t>146. Количество предприятий, на которых разработан пилотный проект, единиц</t>
  </si>
  <si>
    <t>147. Количество предприятий, создавших рабочие группы, единиц</t>
  </si>
  <si>
    <t>148. Количество предприятий, на которых проведен аудит, единиц</t>
  </si>
  <si>
    <t>149. Количество предприятий, на которых разработан проект, единиц</t>
  </si>
  <si>
    <t>150. Количество предприятий, разработавших проекты и программы, единиц</t>
  </si>
  <si>
    <t>151. Разработанная программа развития промышленного кластера, единиц</t>
  </si>
  <si>
    <t>152. Рост объема инвестиционных затрат организаций – участников Кластера за вычетом затрат на приобретение земельных участков, строительство зданий и сооружений, а также подвод инженерных коммуникаций, в стоимостном выражении (по отношению к предыдущему году), процентов</t>
  </si>
  <si>
    <t>153. Рост количества запатентованных организациями – участниками Кластера результатов интеллектуальной деятельности, в том числе за рубежом (по отношению к предыдущему году), процентов</t>
  </si>
  <si>
    <t>154. Рост объема отгруженной организациями – участниками Кластера инновационной продукции собственного производства, а также инновационных работ и услуг, выполненных собственными силами, в стоимостном выражении (по отношению к предыдущему году), процентов</t>
  </si>
  <si>
    <t>155. Рост количества малых инновационных компаний, вновь зарегистрированных в соответствии с законодательством Российской Федерации на территории муниципальных образований, в границах которого расположен Кластер (по отношению к предыдущему году), процентов</t>
  </si>
  <si>
    <t>156. Численность работников организаций – участников Кластера, принявших участие в выставочно-ярмарочных и коммуникативных мероприятиях, проводимых в Российской Федерации и за рубежом, человек</t>
  </si>
  <si>
    <t>157. Рост совокупной выручки организаций – участников Кластера от продаж продукции на внешнем рынке, в стоимостном выражении (по отношению к предыдущему году), процентов</t>
  </si>
  <si>
    <t>158. Рост объема работ и проектов в сфере научных исследований и разработок, выполняемых совместно двумя и более организациями Кластера либо одной или более организацией-участником Кластера совместно с иностранными организациями, в стоимостном выражении (по отношению к предыдущему году), процентов</t>
  </si>
  <si>
    <t>159. Рост выработки на одного работника организаций – участника Кластера, в стоимостном выражении (по отношению к предыдущему году), процентов</t>
  </si>
  <si>
    <t>160. Количество предприятий, участвующих в создании систем управления правами на интеллектуальную собственность предприятий
наличие проекта нормативного правового акта, единиц</t>
  </si>
  <si>
    <t>161. Создание автоматизированной информационно-аналитической системы «Интеллектуальный потенциал Республики Татарстан», текстовый</t>
  </si>
  <si>
    <t>162. Количество специалистов, прошедших подготовку и переподготовку кадров в сфере управления интеллектуальной собственностью, человек</t>
  </si>
  <si>
    <t>163. Количество обследованных предприятий и организаций, единиц</t>
  </si>
  <si>
    <t>164. Количество научно-технических, экономических и методических мероприятий, единиц</t>
  </si>
  <si>
    <t>165. Количество созданных ЦПТИ, единиц</t>
  </si>
  <si>
    <t>166. Доля обрабатывающей промышленности в обороте субъектов МСП (без учета индивидуальных предпринимателей), получивших государственную поддержку, процентов</t>
  </si>
  <si>
    <t>167. Количество вновь созданных рабочих мест (включая вновь зарегистрированных индивиду-альных предпринимателей) субъектами МСП, получившими государственную поддержку,  единиц</t>
  </si>
  <si>
    <t>168. Количество субъектов МСП, получивших государственную поддержку, единиц</t>
  </si>
  <si>
    <t>169. Увеличение оборота субъектов МСП, получивших государственную поддержку, в процентном соотношении к показателю за предыдущий период в постоянных ценах по отношению к показателю 2014 года, процентов</t>
  </si>
  <si>
    <t>170. Прирост среднесписочной численности работников (без внешних совместителей), занятых у субъектов МСП, получивших государственную поддержку, процентов</t>
  </si>
  <si>
    <t>171. Доля обрабатывающей промышленности в обороте субъектов МСП (без учета индивидуальных предпринимателей), получивших государственную поддержку, процентов</t>
  </si>
  <si>
    <t>172. Количество вновь созданных рабочих мест (включая вновь зарегистрированных индивиду-альных предпринимателей) субъектами МСП, получившими государственную поддержку, единиц</t>
  </si>
  <si>
    <t>173. Прирост среднесписочной численности работников (без внешних совместителей), занятых у субъектов МСП, получивших государственную поддержку, процентов</t>
  </si>
  <si>
    <t>174. Количество субъектов МСП, получивших государственную поддержку, единиц</t>
  </si>
  <si>
    <t>175. Увеличение оборота субъектов МСП, получивших государственную поддержку, в процентном соотношении к показателю за предыдущий период в постоянных ценах по отношению к показателю 2014 года, процентов</t>
  </si>
  <si>
    <t>176. Увеличение оборота субъектов МСП, получивших государственную поддержку, в процентном соотношении к показателю за предыдущий период в постоянных ценах по отношению к показателю 2014 года, процентов</t>
  </si>
  <si>
    <t>177. Прирост среднесписочной численности работников (без внешних совместителей), занятых у субъектов МСП, получивших государственную поддержку, процентов</t>
  </si>
  <si>
    <t>178. Количество субъектов МСП, получивших государственную поддержку,  единиц</t>
  </si>
  <si>
    <t>179. Количество проведенных консультаций и мероприятий для субъектов МСП, единиц</t>
  </si>
  <si>
    <t>180. Количество вновь созданных рабочих мест (включая вновь зарегистрированных индивиду-альных предпринимателей) субъектами МСП, получившими государственную поддержку, единиц</t>
  </si>
  <si>
    <t>181. Доля обрабатывающей промышленности в обороте субъектов МСП (без учета индивидуальных предпринимателей), получивших государственную поддержку,  процентов</t>
  </si>
  <si>
    <t>182. Количество субъектов МСП, получивших государственную поддержку, единиц</t>
  </si>
  <si>
    <t>183. Доля обрабатывающей промышленности в обороте субъектов МСП (без учета индивидуальных предпринимателей), получивших государственную поддержку,  процентов</t>
  </si>
  <si>
    <t>184. Количество вновь созданных рабочих мест (включая вновь зарегистрированных индивиду-альных предпринимателей) субъектами МСП, получившими государственную поддержку, единиц</t>
  </si>
  <si>
    <t>185. Увеличение оборота субъектов МСП, получивших государственную поддержку, в процентном соотношении к показателю за предыдущий период в постоянных ценах по отношению к показателю 2014 года,  процентов</t>
  </si>
  <si>
    <t>186. Прирост среднесписочной численности работников (без внешних совместителей), занятых у субъектов МСП, получивших государственную поддержку, процентов</t>
  </si>
  <si>
    <t>187. Количество проведенных консультаций для субъектов МСП, а также граждан, планирующих открытие собственного дела, единиц</t>
  </si>
  <si>
    <t>188. Количество вновь созданных рабочих мест (включая вновь зарегистрированных индивиду-альных предпринимателей) субъектами МСП, получившими государственную поддержку,  единиц</t>
  </si>
  <si>
    <t>189. Количество проведенных мероприятий для субъектов МСП, а также граждан, планирующих открытие собственного дела, в том числе заседаний «круглых столов», семинаров и тренингов,  единиц</t>
  </si>
  <si>
    <t>190. Количество субъектов МСП, получивших государственную поддержку, единиц</t>
  </si>
  <si>
    <t>191. Количество вновь созданных при поддержке Центра субъектов МСП, отвечающих критериям социального предпринимательства, единиц</t>
  </si>
  <si>
    <t>192. Количество проведенных мероприятий для субъектов МСП, единиц</t>
  </si>
  <si>
    <t>193. Количество вновь созданных рабочих мест (включая вновь зарегистрированных индивиду-альных предпринимателей) субъектами МСП, получившими государственную поддержку, единиц</t>
  </si>
  <si>
    <t>196. Количество субъектов малого и среднего предпринимательства, являющихся новыми участниками кластеров Республики Татарстан, единиц</t>
  </si>
  <si>
    <t>197. Количество субъектов МСП, получивших государственную поддержку, единиц</t>
  </si>
  <si>
    <t>198. Количество вновь созданных рабочих мест (включая вновь зарегистрированных индивиду-альных предпринимателей) субъектами МСП, получившими государственную поддержку, единиц</t>
  </si>
  <si>
    <t>199. Соблюдение установленного соглашением графика выполнения мероприятий по проектированию и (или) строительству (реконструкции, в том числе с элементами реставрации, техническому перевооружению) объектов капитального строительства и (или) приобретению объектов недвижимого имущества и (или) графика приобретения, установки и ввода в эксплуатацию оборудования и (или) программного обеспечения, процентов</t>
  </si>
  <si>
    <t>200. Прирост среднесписочной численности работников (без внешних совместителей), занятых у субъектов МСП, получивших государственную поддержку, процентов</t>
  </si>
  <si>
    <t>201. Доля обрабатывающей промышленности в обороте субъектов МСП (без учета индивидуальных предпринимателей), получивших государственную поддержку, процентов</t>
  </si>
  <si>
    <t>202. Количество субъектов МСП, получивших государственную поддержку, единиц</t>
  </si>
  <si>
    <t>203. Количество вновь созданных рабочих мест (включая вновь зарегистрированных индивиду-альных предпринимателей) субъектами МСП, получившими государственную поддержку, единиц</t>
  </si>
  <si>
    <t>204. Увеличение оборота субъектов МСП, получивших государственную поддержку, в процентном соотношении к показателю за предыдущий период в постоянных ценах по отношению к показателю 2014 года, процентов</t>
  </si>
  <si>
    <t>206. Увеличение оборота субъектов МСП, получивших государственную поддержку, в процентном соотношении к показателю за предыдущий период в постоянных ценах по отношению к показателю 2014 года, процентов</t>
  </si>
  <si>
    <t>207. Доля обрабатывающей промышленности в обороте субъектов МСП (без учета индивидуальных предпринимателей), получивших государственную поддержку, процентов</t>
  </si>
  <si>
    <t>208. Количество вновь созданных рабочих мест (включая вновь зарегистрированных индивиду-альных предпринимателей) субъектами МСП, получившими государственную поддержку, единиц</t>
  </si>
  <si>
    <t>209. Прирост среднесписочной численности работников (без внешних совместителей), занятых у субъектов МСП, получивших государственную поддержку, процентов</t>
  </si>
  <si>
    <t>210. Соблюдение установленного соглашением графика выполнения мероприятий по проектированию и (или) строительству (реконструкции, в том числе с элементами реставрации, техническому перевооружению) объектов капитального строительства и (или) приобретению объектов недвижимого имущества и (или) графика приобретения, установки и ввода в эксплуатацию оборудования и (или) программного обеспечения, процентов</t>
  </si>
  <si>
    <t>211. Количество вновь созданных рабочих мест (включая вновь зарегистрированных индивиду-альных предпринимателей) субъектами МСП, получившими государственную поддержку, единиц</t>
  </si>
  <si>
    <t>212. Доля обрабатывающей промышленности в обороте субъектов МСП (без учета индивидуальных предпринимателей), получивших государственную поддержку, процентов</t>
  </si>
  <si>
    <t>213. Прирост среднесписочной численности работников (без внешних совместителей), занятых у субъектов МСП, получивших государственную поддержку, процентов</t>
  </si>
  <si>
    <t>214. Увеличение оборота субъектов МСП, получивших государственную поддержку, в процентном соотношении к показателю за предыдущий период в постоянных ценах по отношению к показателю 2014 года, процентов</t>
  </si>
  <si>
    <t>215. Соблюдение установленного соглашением графика выполнения мероприятий по проектированию и (или) строительству (реконструкции, в том числе с элементами реставрации, техническому перевооружению) объектов капитального строительства и (или) приобретению объектов недвижимого имущества и (или) графика приобретения, установки и ввода в эксплуатацию оборудования и (или) программного обеспечения, процентов</t>
  </si>
  <si>
    <t>216. Количество субъектов МСП, получивших государственную поддержку, единиц</t>
  </si>
  <si>
    <t>218. Увеличение оборота субъектов МСП, получивших государственную поддержку, в процентном соотношении к показателю за предыдущий период в постоянных ценах по отношению к показателю 2014 года,  процентов</t>
  </si>
  <si>
    <t>219. Прирост среднесписочной численности работников (без внешних совместителей), занятых у субъектов МСП, получивших государственную поддержку,  процентов</t>
  </si>
  <si>
    <t>220. Количество вновь созданных рабочих мест (включая вновь зарегистрированных индивиду-альных предпринимателей) субъектами МСП, получившими государственную поддержку, единиц</t>
  </si>
  <si>
    <t>221. Соблюдение установленного соглашением графика выполнения мероприятий по проектированию и (или) строительству (реконструкции, в том числе с элементами реставрации, техническому перевооружению) объектов капитального строительства и (или) приобретению объектов недвижимого имущества и (или) графика приобретения, установки и ввода в эксплуатацию оборудования и (или) программного обеспечения, процентов</t>
  </si>
  <si>
    <t>222. Количество вновь созданных рабочих мест, единиц</t>
  </si>
  <si>
    <t>223. Количество субъектов малого предпринимательства, размещенных в бизнес-инкубаторе ,единиц</t>
  </si>
  <si>
    <t>225. Количество проведенных мероприятий для субъектов МСП, единиц</t>
  </si>
  <si>
    <t>226. Совокупная выручка субъектов малого предпринимательства - резидентов бизнес-инкубатора, тыс. рублей</t>
  </si>
  <si>
    <t>227. Количество вновь созданных рабочих мест (включая вновь зарегистрированных индивидуальных предпринимателей) субъектами молодежного предпринимательства, получившими государственную поддержку, единиц</t>
  </si>
  <si>
    <t>228. Количество субъектов малого предпринимательства созданных физическими лицами в возрасте до 30 лет (включительно), вовлеченных в реализацию мероприятий, единиц</t>
  </si>
  <si>
    <t>229. Количество физических лиц в возрасте до 30 лет (включительно), завершивших обучение, направленное на приобретение навыков ведения бизнеса и создания малых и средних предприятий, единиц</t>
  </si>
  <si>
    <t>230. Количество физических лиц в возрасте до 30 лет (включительно), вовлеченных в реализацию мероприятий, единиц</t>
  </si>
  <si>
    <t>231. Количество услуг и мер поддержки, необходимых для начала осуществления и развития предпринимательской деятельности, которые были предоставлены субъектам МСП, а также гражданам, планирующим начать предпринимательскую деятельность, через многофункциональные центры для бизнеса, единиц</t>
  </si>
  <si>
    <t>232. Количество уникальных субъектов МСП, которым были предоставлены услуги и меры поддержки, необходимые для начала осуществления и развития предпринимательской деятельности, через многофункциональные центры для бизнеса, а также граждан, которым была предоставлена государственная услуга по регистрации предпринимательской деятельности через многофункциональные центры для бизнеса, единиц</t>
  </si>
  <si>
    <t>233. Количество лиц, вовлеченных в реализацию мероприятий, единиц</t>
  </si>
  <si>
    <t>234. Количество проведенных мероприятий,  единиц</t>
  </si>
  <si>
    <t>235. Количество проведенных мероприятий, единиц</t>
  </si>
  <si>
    <t>236. Количество резидентов, единиц</t>
  </si>
  <si>
    <t>237. Количество созданных рабочих мест, единиц</t>
  </si>
  <si>
    <t>238. Количество получателей государственной поддержки, единиц</t>
  </si>
  <si>
    <t>239. Количество созданных объектов, единиц</t>
  </si>
  <si>
    <t>240. Количество научных исследований и опытно-конструкторских разработок, единиц</t>
  </si>
  <si>
    <t>241. Количество получателей государственной поддержки, единиц</t>
  </si>
  <si>
    <t>242. Количество получателей государственной поддержки, единиц</t>
  </si>
  <si>
    <t>243. Количество получателей государственной поддержки, единиц</t>
  </si>
  <si>
    <t>244. Количество получателей государственной поддержки, единиц</t>
  </si>
  <si>
    <t>246. Количество получателей государственной поддержки, единиц</t>
  </si>
  <si>
    <t>247. Количество созданных рабочих мест, единиц</t>
  </si>
  <si>
    <t>248. Количество получателей государственной поддержки, единиц</t>
  </si>
  <si>
    <t>249. Количество получателей государственной поддержки, единиц</t>
  </si>
  <si>
    <t>250. Количество получателей государственной поддержки, единиц</t>
  </si>
  <si>
    <t>251. Количество получателей государственной поддержки, единиц</t>
  </si>
  <si>
    <t>245. Количество юридических лиц, получивших субсидию, единиц</t>
  </si>
  <si>
    <t>1.6</t>
  </si>
  <si>
    <t>1.6.1</t>
  </si>
  <si>
    <t>Подпрограмма - Развитие малого и среднего предпринимательства Республики Татарстан на 2018 - 2021 годы</t>
  </si>
  <si>
    <t>Итого по подпрограмме Создание и развитие индустриальных (промышленных) парков и промышленных площадок муниципального уровня на территории Республики Татарстан на 2017 - 2021 годы</t>
  </si>
  <si>
    <t>Итого по программе "Экономическое развитие и инновационная экономика Республики Татарстан на 2014 - 2010 годы"</t>
  </si>
  <si>
    <t>Подпрограмма - Создание и развитие индустриальных (промышленных) парков и промышленных площадок муниципального уровня на территории Республики Татарстан на 2017 - 2021 годы</t>
  </si>
  <si>
    <t xml:space="preserve">Итого по подпрограмме «Развитие рынка интеллектуальной собственности в Республике Татарстан на 2016 - 2021 годы»
</t>
  </si>
  <si>
    <t>Подпрограмма - Развитие Камского инновационного территориально- производственного Кластера на 2015-2021 гг.</t>
  </si>
  <si>
    <t>Итого по подпрограмме Развитие Камского инновационного территориально- производственного Кластера на 2015-2021 гг.</t>
  </si>
  <si>
    <t>Участие сотрудников АИР РТ в обучающих семинарах и тренингах, направленных на изучение мирового опыта в привлечении иностранных инвестиций, в том числе зарубежных</t>
  </si>
  <si>
    <t>Предоставление информационно-консультационной поддержки СОНКО при реализации проектов в области охраны окружающей среды</t>
  </si>
  <si>
    <t>224. Количество субъектов малого предпринимательства, которым оказана поддержка, единиц</t>
  </si>
  <si>
    <t>205. Количество субъектов МСП, получивших государственную поддержку, единиц</t>
  </si>
  <si>
    <t>195. Количество субъектов МСП, получивших государственную поддержку, в том числе консультационные услуги по мерам государственной поддержки, единиц</t>
  </si>
  <si>
    <t>194. Увеличение оборота субъектов МСП, получивших государственную поддержку, в процентном соотношении к показателю за предыдущий период в постоянных ценах по отношению к показателю 2014 года, процентов</t>
  </si>
  <si>
    <t xml:space="preserve">17. Обеспеченность населения площадью торговых объектов на 100 жителей </t>
  </si>
  <si>
    <t>19. Количество проведенных мероприятий, единиц</t>
  </si>
  <si>
    <t>Анализ передового опыта и результатов выполнения проектов повышения производительности труда в промышленности. Размещение результатов на интернет-сайте "Повышение производительности труда в Республике Татарстан" (http://ppt.tatarstan.ru/)</t>
  </si>
  <si>
    <t>Организация и проведение практических тренингов персонала промышленных предприятий республики по вопросам разработки и внедрения методики "Бережливое производство"</t>
  </si>
  <si>
    <t>Создание и методическая поддержка деятельности рабочих групп на предприятиях по вопросам внедрения методики "Бережливое производство"</t>
  </si>
  <si>
    <t>Разработка проектов по повышению производительности труда на предприятиях</t>
  </si>
  <si>
    <t>Разработка проектов по организационным изменениям и внедрению инструментов процессного управления</t>
  </si>
  <si>
    <t>Проведение созданными рабочими группами аудита резервов роста производительности труда</t>
  </si>
  <si>
    <t>217. Количество субъектов МСП, получивших государственную поддержку, единиц</t>
  </si>
  <si>
    <t>Сумма микрозаймов меньше на каждого СМСП, получившего поддержку. Как следствие- больше получивших поддержку</t>
  </si>
  <si>
    <t>Перевыполнение связано с увеличением выручки (оборота) субъектов МСП  в 2018 году по отношению к 2017 году</t>
  </si>
  <si>
    <t>Перевыполнение связано с увеличением оказания консультационных услуг субъектам МСП</t>
  </si>
  <si>
    <t xml:space="preserve">Перевыполнение связано с увеличением в 2018 году количества вступивших в кластер новых участников </t>
  </si>
  <si>
    <t xml:space="preserve">Промышленный парк относиться к типу парков гринфиелд. К строительству инженерных коммуникаций приступили в ноябре 2018г. Согласно утвержденного графика производства работ, работы на объекте продолжаются и по сей день. Эти работы были предусмотрены в смете затрат, включенные к финансированию в 2018г. Без фактического наличия инженерных коммуникаций резиденты не смогли начать свою деятельность. Активно ведется работа по поиску и привлечению новых потенциальных резидентов. </t>
  </si>
  <si>
    <t>Основной причиной перевыполнения показателей явилась системная работа, которая велась на протяжении полутора лет с момента передачи инкубаторов под руководство НО "ФПП РТ", направленная на создание комфортных условий размещения резидентов в инкубаторах, своевременное финансирование расходов по проведению обучающих мероприятий, выставок. Это позволило обеспечить рекордную заполняемость инкубаторов резидентами, что в свою очередь привело к росту всех показателей</t>
  </si>
  <si>
    <t>В связи с тем, что в 2018 году зарегистрировалось больше субектов малого и среднего предпринимательства.</t>
  </si>
  <si>
    <t>В связи с тем, что были проведены дополнительные мероприятия.</t>
  </si>
  <si>
    <t>137. Темп роста высокопроизводительных рабочих мест в общем количестве рабочих мест на предприятиях обрабатывающих отраслей промышленности Республики Татарстан, процентов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</si>
</sst>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"/>
    <numFmt numFmtId="174" formatCode="0.0"/>
    <numFmt numFmtId="175" formatCode="#,##0.0"/>
    <numFmt numFmtId="176" formatCode="#,##0.00000"/>
    <numFmt numFmtId="177" formatCode="#,##0.000000"/>
    <numFmt numFmtId="178" formatCode="#,##0.0000000"/>
    <numFmt numFmtId="179" formatCode="#,##0.0000"/>
  </numFmts>
  <fonts count="34"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name val="Calibri"/>
      <family val="2"/>
    </font>
    <font>
      <sz val="14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Arial"/>
      <family val="2"/>
    </font>
    <font>
      <sz val="11"/>
      <color rgb="FF008000"/>
      <name val="Arial"/>
      <family val="2"/>
    </font>
    <font>
      <sz val="11"/>
      <color rgb="FFFF0000"/>
      <name val="Arial"/>
      <family val="2"/>
    </font>
    <font>
      <sz val="11"/>
      <color rgb="FF008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0" fontId="0" fillId="6" borderId="0" applyNumberFormat="0" applyBorder="0" applyAlignment="0" applyProtection="0"/>
    <xf numFmtId="0" fontId="26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26" fillId="15" borderId="0" applyNumberFormat="0" applyBorder="0" applyAlignment="0" applyProtection="0"/>
    <xf numFmtId="0" fontId="0" fillId="16" borderId="0" applyNumberFormat="0" applyBorder="0" applyAlignment="0" applyProtection="0"/>
    <xf numFmtId="0" fontId="26" fillId="17" borderId="0" applyNumberFormat="0" applyBorder="0" applyAlignment="0" applyProtection="0"/>
    <xf numFmtId="0" fontId="0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8" borderId="0" applyNumberFormat="0" applyBorder="0" applyAlignment="0" applyProtection="0"/>
    <xf numFmtId="0" fontId="26" fillId="20" borderId="0" applyNumberFormat="0" applyBorder="0" applyAlignment="0" applyProtection="0"/>
    <xf numFmtId="0" fontId="0" fillId="14" borderId="0" applyNumberFormat="0" applyBorder="0" applyAlignment="0" applyProtection="0"/>
    <xf numFmtId="0" fontId="26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16" borderId="0" applyNumberFormat="0" applyBorder="0" applyAlignment="0" applyProtection="0"/>
    <xf numFmtId="0" fontId="27" fillId="26" borderId="0" applyNumberFormat="0" applyBorder="0" applyAlignment="0" applyProtection="0"/>
    <xf numFmtId="0" fontId="3" fillId="18" borderId="0" applyNumberFormat="0" applyBorder="0" applyAlignment="0" applyProtection="0"/>
    <xf numFmtId="0" fontId="27" fillId="27" borderId="0" applyNumberFormat="0" applyBorder="0" applyAlignment="0" applyProtection="0"/>
    <xf numFmtId="0" fontId="3" fillId="28" borderId="0" applyNumberFormat="0" applyBorder="0" applyAlignment="0" applyProtection="0"/>
    <xf numFmtId="0" fontId="27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3" fillId="32" borderId="0" applyNumberFormat="0" applyBorder="0" applyAlignment="0" applyProtection="0"/>
    <xf numFmtId="0" fontId="27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left" vertical="center" wrapText="1"/>
    </xf>
    <xf numFmtId="173" fontId="19" fillId="0" borderId="11" xfId="0" applyNumberFormat="1" applyFont="1" applyFill="1" applyBorder="1" applyAlignment="1">
      <alignment horizontal="right" vertical="top" wrapText="1"/>
    </xf>
    <xf numFmtId="49" fontId="1" fillId="0" borderId="11" xfId="0" applyNumberFormat="1" applyFont="1" applyFill="1" applyBorder="1" applyAlignment="1">
      <alignment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20" fillId="0" borderId="11" xfId="0" applyNumberFormat="1" applyFont="1" applyFill="1" applyBorder="1" applyAlignment="1">
      <alignment horizontal="left" vertical="center" wrapText="1"/>
    </xf>
    <xf numFmtId="173" fontId="20" fillId="0" borderId="11" xfId="0" applyNumberFormat="1" applyFont="1" applyFill="1" applyBorder="1" applyAlignment="1">
      <alignment horizontal="right" vertical="top" wrapText="1"/>
    </xf>
    <xf numFmtId="0" fontId="1" fillId="0" borderId="11" xfId="0" applyNumberFormat="1" applyFont="1" applyFill="1" applyBorder="1" applyAlignment="1">
      <alignment horizontal="left" vertical="center" wrapText="1"/>
    </xf>
    <xf numFmtId="173" fontId="1" fillId="0" borderId="11" xfId="0" applyNumberFormat="1" applyFont="1" applyFill="1" applyBorder="1" applyAlignment="1">
      <alignment horizontal="right" vertical="top" wrapText="1"/>
    </xf>
    <xf numFmtId="173" fontId="1" fillId="0" borderId="11" xfId="0" applyNumberFormat="1" applyFont="1" applyFill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173" fontId="21" fillId="0" borderId="11" xfId="0" applyNumberFormat="1" applyFont="1" applyFill="1" applyBorder="1" applyAlignment="1">
      <alignment horizontal="center" vertical="top" wrapText="1"/>
    </xf>
    <xf numFmtId="173" fontId="1" fillId="0" borderId="11" xfId="0" applyNumberFormat="1" applyFont="1" applyFill="1" applyBorder="1" applyAlignment="1">
      <alignment horizontal="center" vertical="top" wrapText="1"/>
    </xf>
    <xf numFmtId="174" fontId="1" fillId="0" borderId="11" xfId="0" applyNumberFormat="1" applyFont="1" applyFill="1" applyBorder="1" applyAlignment="1">
      <alignment horizontal="right" vertical="top" wrapText="1"/>
    </xf>
    <xf numFmtId="174" fontId="1" fillId="0" borderId="11" xfId="0" applyNumberFormat="1" applyFont="1" applyFill="1" applyBorder="1" applyAlignment="1">
      <alignment horizontal="right" vertical="top" wrapText="1"/>
    </xf>
    <xf numFmtId="174" fontId="19" fillId="0" borderId="11" xfId="0" applyNumberFormat="1" applyFont="1" applyFill="1" applyBorder="1" applyAlignment="1">
      <alignment horizontal="right" vertical="top" wrapText="1"/>
    </xf>
    <xf numFmtId="174" fontId="1" fillId="0" borderId="0" xfId="0" applyNumberFormat="1" applyFont="1" applyAlignment="1">
      <alignment/>
    </xf>
    <xf numFmtId="174" fontId="1" fillId="0" borderId="10" xfId="0" applyNumberFormat="1" applyFont="1" applyBorder="1" applyAlignment="1">
      <alignment/>
    </xf>
    <xf numFmtId="174" fontId="20" fillId="0" borderId="11" xfId="0" applyNumberFormat="1" applyFont="1" applyFill="1" applyBorder="1" applyAlignment="1">
      <alignment horizontal="right" vertical="top" wrapText="1"/>
    </xf>
    <xf numFmtId="174" fontId="30" fillId="0" borderId="11" xfId="0" applyNumberFormat="1" applyFont="1" applyFill="1" applyBorder="1" applyAlignment="1">
      <alignment horizontal="right" vertical="top" wrapText="1"/>
    </xf>
    <xf numFmtId="0" fontId="30" fillId="0" borderId="11" xfId="0" applyNumberFormat="1" applyFont="1" applyFill="1" applyBorder="1" applyAlignment="1">
      <alignment horizontal="left" vertical="center" wrapText="1"/>
    </xf>
    <xf numFmtId="173" fontId="31" fillId="0" borderId="11" xfId="0" applyNumberFormat="1" applyFont="1" applyFill="1" applyBorder="1" applyAlignment="1">
      <alignment horizontal="right" vertical="top" wrapText="1"/>
    </xf>
    <xf numFmtId="0" fontId="1" fillId="0" borderId="11" xfId="0" applyFont="1" applyBorder="1" applyAlignment="1">
      <alignment/>
    </xf>
    <xf numFmtId="174" fontId="1" fillId="0" borderId="11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174" fontId="22" fillId="0" borderId="0" xfId="0" applyNumberFormat="1" applyFont="1" applyAlignment="1">
      <alignment/>
    </xf>
    <xf numFmtId="0" fontId="1" fillId="0" borderId="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left" vertical="center" wrapText="1"/>
    </xf>
    <xf numFmtId="174" fontId="31" fillId="0" borderId="11" xfId="0" applyNumberFormat="1" applyFont="1" applyFill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center" wrapText="1"/>
    </xf>
    <xf numFmtId="0" fontId="31" fillId="0" borderId="12" xfId="0" applyFont="1" applyBorder="1" applyAlignment="1">
      <alignment horizontal="justify" vertical="center" wrapText="1"/>
    </xf>
    <xf numFmtId="0" fontId="31" fillId="0" borderId="13" xfId="0" applyFont="1" applyBorder="1" applyAlignment="1">
      <alignment horizontal="justify" vertical="center" wrapText="1"/>
    </xf>
    <xf numFmtId="175" fontId="1" fillId="0" borderId="11" xfId="0" applyNumberFormat="1" applyFont="1" applyFill="1" applyBorder="1" applyAlignment="1">
      <alignment horizontal="right" vertical="top" wrapText="1"/>
    </xf>
    <xf numFmtId="174" fontId="1" fillId="0" borderId="11" xfId="75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174" fontId="1" fillId="0" borderId="11" xfId="75" applyNumberFormat="1" applyFont="1" applyFill="1" applyBorder="1" applyAlignment="1">
      <alignment horizontal="right" vertical="top" wrapText="1"/>
    </xf>
    <xf numFmtId="174" fontId="1" fillId="0" borderId="11" xfId="75" applyNumberFormat="1" applyFont="1" applyFill="1" applyBorder="1" applyAlignment="1">
      <alignment horizontal="right" vertical="center" wrapText="1"/>
    </xf>
    <xf numFmtId="3" fontId="31" fillId="0" borderId="11" xfId="0" applyNumberFormat="1" applyFont="1" applyFill="1" applyBorder="1" applyAlignment="1">
      <alignment horizontal="right" vertical="top" wrapText="1"/>
    </xf>
    <xf numFmtId="174" fontId="31" fillId="0" borderId="11" xfId="75" applyNumberFormat="1" applyFont="1" applyFill="1" applyBorder="1" applyAlignment="1">
      <alignment horizontal="right" vertical="top" wrapText="1"/>
    </xf>
    <xf numFmtId="3" fontId="1" fillId="0" borderId="11" xfId="0" applyNumberFormat="1" applyFont="1" applyFill="1" applyBorder="1" applyAlignment="1">
      <alignment horizontal="right" vertical="top" wrapText="1"/>
    </xf>
    <xf numFmtId="4" fontId="1" fillId="0" borderId="14" xfId="0" applyNumberFormat="1" applyFont="1" applyFill="1" applyBorder="1" applyAlignment="1">
      <alignment horizontal="right" vertical="center" wrapText="1"/>
    </xf>
    <xf numFmtId="175" fontId="20" fillId="0" borderId="11" xfId="0" applyNumberFormat="1" applyFont="1" applyFill="1" applyBorder="1" applyAlignment="1">
      <alignment horizontal="right" vertical="top" wrapText="1"/>
    </xf>
    <xf numFmtId="4" fontId="31" fillId="0" borderId="11" xfId="0" applyNumberFormat="1" applyFont="1" applyFill="1" applyBorder="1" applyAlignment="1">
      <alignment horizontal="right" vertical="top" wrapText="1"/>
    </xf>
    <xf numFmtId="173" fontId="30" fillId="0" borderId="11" xfId="0" applyNumberFormat="1" applyFont="1" applyFill="1" applyBorder="1" applyAlignment="1">
      <alignment horizontal="right" vertical="top" wrapText="1"/>
    </xf>
    <xf numFmtId="3" fontId="30" fillId="0" borderId="11" xfId="0" applyNumberFormat="1" applyFont="1" applyFill="1" applyBorder="1" applyAlignment="1">
      <alignment horizontal="right" vertical="top" wrapText="1"/>
    </xf>
    <xf numFmtId="174" fontId="30" fillId="0" borderId="11" xfId="75" applyNumberFormat="1" applyFont="1" applyFill="1" applyBorder="1" applyAlignment="1">
      <alignment horizontal="right" vertical="top" wrapText="1"/>
    </xf>
    <xf numFmtId="3" fontId="20" fillId="0" borderId="11" xfId="0" applyNumberFormat="1" applyFont="1" applyFill="1" applyBorder="1" applyAlignment="1">
      <alignment horizontal="right" vertical="top" wrapText="1"/>
    </xf>
    <xf numFmtId="4" fontId="20" fillId="0" borderId="11" xfId="0" applyNumberFormat="1" applyFont="1" applyFill="1" applyBorder="1" applyAlignment="1">
      <alignment horizontal="right" vertical="top" wrapText="1"/>
    </xf>
    <xf numFmtId="175" fontId="31" fillId="0" borderId="11" xfId="0" applyNumberFormat="1" applyFont="1" applyFill="1" applyBorder="1" applyAlignment="1">
      <alignment horizontal="right" vertical="top" wrapText="1"/>
    </xf>
    <xf numFmtId="3" fontId="19" fillId="0" borderId="11" xfId="0" applyNumberFormat="1" applyFont="1" applyFill="1" applyBorder="1" applyAlignment="1">
      <alignment horizontal="right" vertical="top" wrapText="1"/>
    </xf>
    <xf numFmtId="173" fontId="32" fillId="0" borderId="11" xfId="0" applyNumberFormat="1" applyFont="1" applyFill="1" applyBorder="1" applyAlignment="1">
      <alignment horizontal="right" vertical="top" wrapText="1"/>
    </xf>
    <xf numFmtId="174" fontId="32" fillId="0" borderId="11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left" vertical="top" wrapText="1"/>
    </xf>
    <xf numFmtId="173" fontId="19" fillId="0" borderId="15" xfId="0" applyNumberFormat="1" applyFont="1" applyFill="1" applyBorder="1" applyAlignment="1">
      <alignment horizontal="right" vertical="top" wrapText="1"/>
    </xf>
    <xf numFmtId="3" fontId="19" fillId="0" borderId="15" xfId="0" applyNumberFormat="1" applyFont="1" applyFill="1" applyBorder="1" applyAlignment="1">
      <alignment horizontal="right" vertical="top" wrapText="1"/>
    </xf>
    <xf numFmtId="174" fontId="2" fillId="0" borderId="11" xfId="75" applyNumberFormat="1" applyFont="1" applyFill="1" applyBorder="1" applyAlignment="1">
      <alignment horizontal="right" vertical="center" wrapText="1"/>
    </xf>
    <xf numFmtId="174" fontId="1" fillId="0" borderId="15" xfId="75" applyNumberFormat="1" applyFont="1" applyFill="1" applyBorder="1" applyAlignment="1">
      <alignment horizontal="right" vertical="top" wrapText="1"/>
    </xf>
    <xf numFmtId="173" fontId="1" fillId="0" borderId="15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173" fontId="1" fillId="0" borderId="16" xfId="0" applyNumberFormat="1" applyFont="1" applyFill="1" applyBorder="1" applyAlignment="1">
      <alignment horizontal="right" vertical="top" wrapText="1"/>
    </xf>
    <xf numFmtId="173" fontId="1" fillId="0" borderId="15" xfId="0" applyNumberFormat="1" applyFont="1" applyFill="1" applyBorder="1" applyAlignment="1">
      <alignment horizontal="right" vertical="top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19" fillId="0" borderId="15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3" fontId="1" fillId="0" borderId="16" xfId="0" applyNumberFormat="1" applyFont="1" applyFill="1" applyBorder="1" applyAlignment="1">
      <alignment horizontal="right" vertical="top" wrapText="1"/>
    </xf>
    <xf numFmtId="3" fontId="1" fillId="0" borderId="15" xfId="0" applyNumberFormat="1" applyFont="1" applyFill="1" applyBorder="1" applyAlignment="1">
      <alignment horizontal="right" vertical="top" wrapText="1"/>
    </xf>
    <xf numFmtId="174" fontId="1" fillId="0" borderId="16" xfId="75" applyNumberFormat="1" applyFont="1" applyFill="1" applyBorder="1" applyAlignment="1">
      <alignment horizontal="right" vertical="top" wrapText="1"/>
    </xf>
    <xf numFmtId="174" fontId="1" fillId="0" borderId="15" xfId="75" applyNumberFormat="1" applyFont="1" applyFill="1" applyBorder="1" applyAlignment="1">
      <alignment horizontal="right" vertical="top" wrapText="1"/>
    </xf>
    <xf numFmtId="49" fontId="1" fillId="0" borderId="23" xfId="0" applyNumberFormat="1" applyFont="1" applyFill="1" applyBorder="1" applyAlignment="1">
      <alignment horizontal="left" vertical="center" wrapText="1"/>
    </xf>
    <xf numFmtId="49" fontId="1" fillId="0" borderId="24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" fontId="1" fillId="0" borderId="16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174" fontId="1" fillId="0" borderId="16" xfId="0" applyNumberFormat="1" applyFont="1" applyFill="1" applyBorder="1" applyAlignment="1">
      <alignment horizontal="right" vertical="center" wrapText="1"/>
    </xf>
    <xf numFmtId="174" fontId="0" fillId="0" borderId="25" xfId="0" applyNumberFormat="1" applyFont="1" applyBorder="1" applyAlignment="1">
      <alignment horizontal="right" vertical="center" wrapText="1"/>
    </xf>
    <xf numFmtId="174" fontId="0" fillId="0" borderId="15" xfId="0" applyNumberFormat="1" applyFont="1" applyBorder="1" applyAlignment="1">
      <alignment horizontal="right" vertical="center" wrapText="1"/>
    </xf>
    <xf numFmtId="4" fontId="1" fillId="0" borderId="2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174" fontId="1" fillId="0" borderId="25" xfId="0" applyNumberFormat="1" applyFont="1" applyFill="1" applyBorder="1" applyAlignment="1">
      <alignment horizontal="righ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4" fontId="1" fillId="0" borderId="11" xfId="0" applyNumberFormat="1" applyFont="1" applyBorder="1" applyAlignment="1">
      <alignment horizontal="center" vertical="center" wrapText="1"/>
    </xf>
    <xf numFmtId="0" fontId="31" fillId="0" borderId="16" xfId="0" applyNumberFormat="1" applyFont="1" applyFill="1" applyBorder="1" applyAlignment="1">
      <alignment horizontal="left" vertical="center" wrapText="1"/>
    </xf>
    <xf numFmtId="0" fontId="33" fillId="0" borderId="25" xfId="0" applyFont="1" applyBorder="1" applyAlignment="1">
      <alignment horizontal="left" vertical="center" wrapText="1"/>
    </xf>
    <xf numFmtId="0" fontId="33" fillId="0" borderId="15" xfId="0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400"/>
  <sheetViews>
    <sheetView tabSelected="1" zoomScale="86" zoomScaleNormal="86" zoomScalePageLayoutView="0" workbookViewId="0" topLeftCell="J1">
      <selection activeCell="P297" sqref="P297"/>
    </sheetView>
  </sheetViews>
  <sheetFormatPr defaultColWidth="9.140625" defaultRowHeight="15"/>
  <cols>
    <col min="1" max="1" width="17.00390625" style="75" customWidth="1"/>
    <col min="2" max="2" width="68.8515625" style="1" customWidth="1"/>
    <col min="3" max="3" width="18.8515625" style="1" customWidth="1"/>
    <col min="4" max="4" width="14.7109375" style="1" customWidth="1"/>
    <col min="5" max="5" width="14.28125" style="1" customWidth="1"/>
    <col min="6" max="6" width="14.57421875" style="1" customWidth="1"/>
    <col min="7" max="7" width="11.00390625" style="24" customWidth="1"/>
    <col min="8" max="8" width="25.28125" style="1" customWidth="1"/>
    <col min="9" max="9" width="43.140625" style="1" customWidth="1"/>
    <col min="10" max="10" width="16.28125" style="1" customWidth="1"/>
    <col min="11" max="11" width="17.00390625" style="1" customWidth="1"/>
    <col min="12" max="12" width="15.28125" style="1" customWidth="1"/>
    <col min="13" max="13" width="16.140625" style="1" customWidth="1"/>
    <col min="14" max="14" width="10.140625" style="24" customWidth="1"/>
    <col min="15" max="15" width="14.421875" style="1" customWidth="1"/>
    <col min="16" max="16" width="27.7109375" style="1" customWidth="1"/>
    <col min="17" max="16384" width="9.140625" style="1" customWidth="1"/>
  </cols>
  <sheetData>
    <row r="1" spans="1:10" ht="18">
      <c r="A1" s="35"/>
      <c r="B1" s="32"/>
      <c r="C1" s="32"/>
      <c r="D1" s="32"/>
      <c r="E1" s="32"/>
      <c r="F1" s="33" t="s">
        <v>339</v>
      </c>
      <c r="G1" s="34"/>
      <c r="H1" s="32"/>
      <c r="I1" s="32"/>
      <c r="J1" s="32"/>
    </row>
    <row r="2" spans="1:10" ht="18">
      <c r="A2" s="35" t="s">
        <v>0</v>
      </c>
      <c r="B2" s="32"/>
      <c r="C2" s="32"/>
      <c r="D2" s="32"/>
      <c r="E2" s="32"/>
      <c r="F2" s="33" t="s">
        <v>26</v>
      </c>
      <c r="G2" s="34"/>
      <c r="H2" s="32"/>
      <c r="I2" s="32"/>
      <c r="J2" s="32"/>
    </row>
    <row r="3" spans="1:16" ht="14.25">
      <c r="A3" s="36"/>
      <c r="B3" s="3"/>
      <c r="C3" s="3"/>
      <c r="D3" s="4"/>
      <c r="E3" s="3"/>
      <c r="F3" s="3"/>
      <c r="G3" s="25"/>
      <c r="H3" s="3"/>
      <c r="I3" s="3"/>
      <c r="J3" s="3"/>
      <c r="K3" s="3"/>
      <c r="L3" s="3"/>
      <c r="M3" s="3"/>
      <c r="N3" s="25"/>
      <c r="O3" s="3"/>
      <c r="P3" s="3"/>
    </row>
    <row r="4" spans="1:16" ht="27" customHeight="1">
      <c r="A4" s="124" t="s">
        <v>5</v>
      </c>
      <c r="B4" s="124" t="s">
        <v>25</v>
      </c>
      <c r="C4" s="124" t="s">
        <v>28</v>
      </c>
      <c r="D4" s="124" t="s">
        <v>29</v>
      </c>
      <c r="E4" s="124" t="s">
        <v>30</v>
      </c>
      <c r="F4" s="124" t="s">
        <v>32</v>
      </c>
      <c r="G4" s="125" t="s">
        <v>31</v>
      </c>
      <c r="H4" s="124" t="s">
        <v>33</v>
      </c>
      <c r="I4" s="124" t="s">
        <v>22</v>
      </c>
      <c r="J4" s="122" t="s">
        <v>4</v>
      </c>
      <c r="K4" s="123"/>
      <c r="L4" s="123"/>
      <c r="M4" s="123"/>
      <c r="N4" s="123"/>
      <c r="O4" s="123"/>
      <c r="P4" s="119" t="s">
        <v>34</v>
      </c>
    </row>
    <row r="5" spans="1:16" ht="37.5" customHeight="1">
      <c r="A5" s="124"/>
      <c r="B5" s="124"/>
      <c r="C5" s="124"/>
      <c r="D5" s="124"/>
      <c r="E5" s="124"/>
      <c r="F5" s="124"/>
      <c r="G5" s="125"/>
      <c r="H5" s="124"/>
      <c r="I5" s="124"/>
      <c r="J5" s="124" t="s">
        <v>6</v>
      </c>
      <c r="K5" s="124"/>
      <c r="L5" s="124" t="s">
        <v>7</v>
      </c>
      <c r="M5" s="124"/>
      <c r="N5" s="125" t="s">
        <v>24</v>
      </c>
      <c r="O5" s="119" t="s">
        <v>23</v>
      </c>
      <c r="P5" s="120"/>
    </row>
    <row r="6" spans="1:16" ht="102.75" customHeight="1">
      <c r="A6" s="124"/>
      <c r="B6" s="124"/>
      <c r="C6" s="124"/>
      <c r="D6" s="124"/>
      <c r="E6" s="124"/>
      <c r="F6" s="124"/>
      <c r="G6" s="125"/>
      <c r="H6" s="124"/>
      <c r="I6" s="124"/>
      <c r="J6" s="37" t="s">
        <v>1</v>
      </c>
      <c r="K6" s="37" t="s">
        <v>2</v>
      </c>
      <c r="L6" s="37" t="s">
        <v>1</v>
      </c>
      <c r="M6" s="37" t="s">
        <v>3</v>
      </c>
      <c r="N6" s="125"/>
      <c r="O6" s="121"/>
      <c r="P6" s="121"/>
    </row>
    <row r="7" spans="1:16" s="2" customFormat="1" ht="14.25">
      <c r="A7" s="37" t="s">
        <v>16</v>
      </c>
      <c r="B7" s="39" t="s">
        <v>15</v>
      </c>
      <c r="C7" s="37" t="s">
        <v>14</v>
      </c>
      <c r="D7" s="37" t="s">
        <v>17</v>
      </c>
      <c r="E7" s="37" t="s">
        <v>18</v>
      </c>
      <c r="F7" s="37" t="s">
        <v>19</v>
      </c>
      <c r="G7" s="38" t="s">
        <v>21</v>
      </c>
      <c r="H7" s="37" t="s">
        <v>13</v>
      </c>
      <c r="I7" s="37" t="s">
        <v>12</v>
      </c>
      <c r="J7" s="37" t="s">
        <v>11</v>
      </c>
      <c r="K7" s="37" t="s">
        <v>10</v>
      </c>
      <c r="L7" s="37" t="s">
        <v>9</v>
      </c>
      <c r="M7" s="37" t="s">
        <v>20</v>
      </c>
      <c r="N7" s="38" t="s">
        <v>8</v>
      </c>
      <c r="O7" s="37" t="s">
        <v>27</v>
      </c>
      <c r="P7" s="37" t="s">
        <v>35</v>
      </c>
    </row>
    <row r="8" spans="1:16" ht="54" customHeight="1">
      <c r="A8" s="40" t="s">
        <v>36</v>
      </c>
      <c r="B8" s="116" t="s">
        <v>37</v>
      </c>
      <c r="C8" s="117"/>
      <c r="D8" s="117"/>
      <c r="E8" s="117"/>
      <c r="F8" s="117"/>
      <c r="G8" s="117"/>
      <c r="H8" s="118"/>
      <c r="I8" s="5" t="s">
        <v>38</v>
      </c>
      <c r="J8" s="15">
        <v>102.8</v>
      </c>
      <c r="K8" s="15">
        <v>101.6</v>
      </c>
      <c r="L8" s="15">
        <v>101</v>
      </c>
      <c r="M8" s="15">
        <v>101.5</v>
      </c>
      <c r="N8" s="22">
        <f>M8/L8*100</f>
        <v>100.4950495049505</v>
      </c>
      <c r="O8" s="15">
        <v>102.1</v>
      </c>
      <c r="P8" s="28" t="s">
        <v>394</v>
      </c>
    </row>
    <row r="9" spans="1:16" ht="42.75">
      <c r="A9" s="40" t="s">
        <v>40</v>
      </c>
      <c r="B9" s="116" t="s">
        <v>41</v>
      </c>
      <c r="C9" s="117"/>
      <c r="D9" s="117"/>
      <c r="E9" s="117"/>
      <c r="F9" s="117"/>
      <c r="G9" s="117"/>
      <c r="H9" s="118"/>
      <c r="I9" s="5" t="s">
        <v>347</v>
      </c>
      <c r="J9" s="15">
        <v>99.8</v>
      </c>
      <c r="K9" s="15">
        <v>98.8</v>
      </c>
      <c r="L9" s="15">
        <v>102</v>
      </c>
      <c r="M9" s="15">
        <v>96.6</v>
      </c>
      <c r="N9" s="22">
        <f>M9/L9*100</f>
        <v>94.70588235294117</v>
      </c>
      <c r="O9" s="15">
        <v>103</v>
      </c>
      <c r="P9" s="6"/>
    </row>
    <row r="10" spans="1:16" ht="15">
      <c r="A10" s="41" t="s">
        <v>42</v>
      </c>
      <c r="B10" s="106" t="s">
        <v>340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100"/>
    </row>
    <row r="11" spans="1:16" ht="42.75" customHeight="1">
      <c r="A11" s="40" t="s">
        <v>43</v>
      </c>
      <c r="B11" s="98" t="s">
        <v>44</v>
      </c>
      <c r="C11" s="99"/>
      <c r="D11" s="99"/>
      <c r="E11" s="99"/>
      <c r="F11" s="99"/>
      <c r="G11" s="100"/>
      <c r="H11" s="5"/>
      <c r="I11" s="5" t="s">
        <v>345</v>
      </c>
      <c r="J11" s="15">
        <v>59.5</v>
      </c>
      <c r="K11" s="15">
        <v>59.5</v>
      </c>
      <c r="L11" s="15">
        <v>70</v>
      </c>
      <c r="M11" s="15">
        <v>70</v>
      </c>
      <c r="N11" s="27">
        <f>M11/L11*100</f>
        <v>100</v>
      </c>
      <c r="O11" s="15">
        <v>100</v>
      </c>
      <c r="P11" s="28" t="s">
        <v>394</v>
      </c>
    </row>
    <row r="12" spans="1:16" ht="42" customHeight="1">
      <c r="A12" s="40" t="s">
        <v>45</v>
      </c>
      <c r="B12" s="98" t="s">
        <v>46</v>
      </c>
      <c r="C12" s="99"/>
      <c r="D12" s="99"/>
      <c r="E12" s="99"/>
      <c r="F12" s="99"/>
      <c r="G12" s="100"/>
      <c r="H12" s="5"/>
      <c r="I12" s="5" t="s">
        <v>47</v>
      </c>
      <c r="J12" s="15">
        <v>18.5</v>
      </c>
      <c r="K12" s="15">
        <v>18.5</v>
      </c>
      <c r="L12" s="15">
        <v>19</v>
      </c>
      <c r="M12" s="15">
        <v>19</v>
      </c>
      <c r="N12" s="22">
        <f>M12/L12*100</f>
        <v>100</v>
      </c>
      <c r="O12" s="15">
        <v>19.3</v>
      </c>
      <c r="P12" s="5" t="s">
        <v>394</v>
      </c>
    </row>
    <row r="13" spans="1:16" ht="27" customHeight="1">
      <c r="A13" s="103" t="s">
        <v>48</v>
      </c>
      <c r="B13" s="104" t="s">
        <v>49</v>
      </c>
      <c r="C13" s="9" t="s">
        <v>50</v>
      </c>
      <c r="D13" s="10">
        <v>136235.1</v>
      </c>
      <c r="E13" s="10">
        <v>195912.9</v>
      </c>
      <c r="F13" s="10">
        <v>195404.7</v>
      </c>
      <c r="G13" s="31">
        <f>F13/E13*100</f>
        <v>99.74059901109116</v>
      </c>
      <c r="H13" s="5"/>
      <c r="I13" s="5" t="s">
        <v>346</v>
      </c>
      <c r="J13" s="15">
        <v>30.1</v>
      </c>
      <c r="K13" s="15">
        <v>30.1</v>
      </c>
      <c r="L13" s="15">
        <v>24.5</v>
      </c>
      <c r="M13" s="15">
        <v>25.8</v>
      </c>
      <c r="N13" s="22">
        <f>M13/L13*100</f>
        <v>105.3061224489796</v>
      </c>
      <c r="O13" s="15">
        <v>25</v>
      </c>
      <c r="P13" s="5"/>
    </row>
    <row r="14" spans="1:16" ht="57" customHeight="1">
      <c r="A14" s="103" t="s">
        <v>48</v>
      </c>
      <c r="B14" s="104" t="s">
        <v>49</v>
      </c>
      <c r="C14" s="9" t="s">
        <v>51</v>
      </c>
      <c r="D14" s="10">
        <v>136235.1</v>
      </c>
      <c r="E14" s="10">
        <v>195912.9</v>
      </c>
      <c r="F14" s="10">
        <v>195404.7</v>
      </c>
      <c r="G14" s="31">
        <f>F14/E14*100</f>
        <v>99.74059901109116</v>
      </c>
      <c r="H14" s="5"/>
      <c r="I14" s="5" t="s">
        <v>52</v>
      </c>
      <c r="J14" s="15">
        <v>20.3</v>
      </c>
      <c r="K14" s="15">
        <v>20.3</v>
      </c>
      <c r="L14" s="15">
        <v>17</v>
      </c>
      <c r="M14" s="15">
        <v>17</v>
      </c>
      <c r="N14" s="22">
        <f>M14/L14*100</f>
        <v>100</v>
      </c>
      <c r="O14" s="15">
        <v>17.3</v>
      </c>
      <c r="P14" s="5" t="s">
        <v>394</v>
      </c>
    </row>
    <row r="15" spans="1:16" ht="14.25">
      <c r="A15" s="40" t="s">
        <v>53</v>
      </c>
      <c r="B15" s="98" t="s">
        <v>54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100"/>
    </row>
    <row r="16" spans="1:16" ht="88.5" customHeight="1">
      <c r="A16" s="40" t="s">
        <v>55</v>
      </c>
      <c r="B16" s="8" t="s">
        <v>56</v>
      </c>
      <c r="C16" s="9" t="s">
        <v>51</v>
      </c>
      <c r="D16" s="10">
        <v>451301.2</v>
      </c>
      <c r="E16" s="10">
        <v>489601.3</v>
      </c>
      <c r="F16" s="10">
        <v>489601.3</v>
      </c>
      <c r="G16" s="31">
        <f>F16/E16*100</f>
        <v>100</v>
      </c>
      <c r="H16" s="5"/>
      <c r="I16" s="5" t="s">
        <v>57</v>
      </c>
      <c r="J16" s="12">
        <v>1607410</v>
      </c>
      <c r="K16" s="12">
        <v>3499193</v>
      </c>
      <c r="L16" s="12">
        <v>2002587</v>
      </c>
      <c r="M16" s="29">
        <v>3755804</v>
      </c>
      <c r="N16" s="26" t="s">
        <v>58</v>
      </c>
      <c r="O16" s="12">
        <v>2100000</v>
      </c>
      <c r="P16" s="11" t="s">
        <v>59</v>
      </c>
    </row>
    <row r="17" spans="1:16" ht="14.25">
      <c r="A17" s="40" t="s">
        <v>60</v>
      </c>
      <c r="B17" s="98" t="s">
        <v>61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100"/>
    </row>
    <row r="18" spans="1:16" ht="74.25" customHeight="1">
      <c r="A18" s="103" t="s">
        <v>62</v>
      </c>
      <c r="B18" s="104" t="s">
        <v>63</v>
      </c>
      <c r="C18" s="9" t="s">
        <v>50</v>
      </c>
      <c r="D18" s="10">
        <v>411991.9</v>
      </c>
      <c r="E18" s="10">
        <v>457506.1</v>
      </c>
      <c r="F18" s="10">
        <v>454186</v>
      </c>
      <c r="G18" s="31">
        <f>F18/E18*100</f>
        <v>99.27430475790378</v>
      </c>
      <c r="H18" s="5"/>
      <c r="I18" s="13" t="s">
        <v>64</v>
      </c>
      <c r="J18" s="14">
        <v>37</v>
      </c>
      <c r="K18" s="14">
        <v>22</v>
      </c>
      <c r="L18" s="14">
        <v>34</v>
      </c>
      <c r="M18" s="14">
        <v>22.1</v>
      </c>
      <c r="N18" s="21">
        <v>153.8</v>
      </c>
      <c r="O18" s="14">
        <v>40</v>
      </c>
      <c r="P18" s="13"/>
    </row>
    <row r="19" spans="1:16" ht="45" customHeight="1">
      <c r="A19" s="103" t="s">
        <v>62</v>
      </c>
      <c r="B19" s="104" t="s">
        <v>63</v>
      </c>
      <c r="C19" s="9"/>
      <c r="D19" s="10"/>
      <c r="E19" s="10"/>
      <c r="F19" s="10"/>
      <c r="G19" s="31"/>
      <c r="H19" s="5"/>
      <c r="I19" s="13" t="s">
        <v>418</v>
      </c>
      <c r="J19" s="14">
        <v>15.4</v>
      </c>
      <c r="K19" s="14">
        <v>15.4</v>
      </c>
      <c r="L19" s="14">
        <v>20</v>
      </c>
      <c r="M19" s="14">
        <v>20</v>
      </c>
      <c r="N19" s="21">
        <v>100</v>
      </c>
      <c r="O19" s="14">
        <v>21</v>
      </c>
      <c r="P19" s="13" t="s">
        <v>384</v>
      </c>
    </row>
    <row r="20" spans="1:16" ht="71.25">
      <c r="A20" s="103" t="s">
        <v>62</v>
      </c>
      <c r="B20" s="104" t="s">
        <v>63</v>
      </c>
      <c r="C20" s="9"/>
      <c r="D20" s="10"/>
      <c r="E20" s="10"/>
      <c r="F20" s="10"/>
      <c r="G20" s="31"/>
      <c r="H20" s="5"/>
      <c r="I20" s="5" t="s">
        <v>419</v>
      </c>
      <c r="J20" s="15">
        <v>50</v>
      </c>
      <c r="K20" s="15">
        <v>100</v>
      </c>
      <c r="L20" s="15">
        <v>50</v>
      </c>
      <c r="M20" s="15">
        <v>100</v>
      </c>
      <c r="N20" s="21">
        <v>200</v>
      </c>
      <c r="O20" s="15">
        <v>50</v>
      </c>
      <c r="P20" s="6"/>
    </row>
    <row r="21" spans="1:16" ht="30.75" customHeight="1">
      <c r="A21" s="103" t="s">
        <v>62</v>
      </c>
      <c r="B21" s="104" t="s">
        <v>63</v>
      </c>
      <c r="C21" s="9"/>
      <c r="D21" s="10"/>
      <c r="E21" s="10"/>
      <c r="F21" s="10"/>
      <c r="G21" s="31"/>
      <c r="H21" s="5"/>
      <c r="I21" s="5" t="s">
        <v>420</v>
      </c>
      <c r="J21" s="15">
        <v>101.8</v>
      </c>
      <c r="K21" s="15">
        <v>101.8</v>
      </c>
      <c r="L21" s="15">
        <v>101.7</v>
      </c>
      <c r="M21" s="15">
        <v>102</v>
      </c>
      <c r="N21" s="21">
        <v>100.3</v>
      </c>
      <c r="O21" s="15">
        <v>102.5</v>
      </c>
      <c r="P21" s="6"/>
    </row>
    <row r="22" spans="1:16" ht="45" customHeight="1">
      <c r="A22" s="103" t="s">
        <v>62</v>
      </c>
      <c r="B22" s="104" t="s">
        <v>63</v>
      </c>
      <c r="C22" s="9"/>
      <c r="D22" s="10"/>
      <c r="E22" s="10"/>
      <c r="F22" s="10"/>
      <c r="G22" s="31"/>
      <c r="H22" s="5"/>
      <c r="I22" s="13" t="s">
        <v>421</v>
      </c>
      <c r="J22" s="15">
        <v>6</v>
      </c>
      <c r="K22" s="15">
        <v>5</v>
      </c>
      <c r="L22" s="15">
        <v>5</v>
      </c>
      <c r="M22" s="15">
        <v>4</v>
      </c>
      <c r="N22" s="21">
        <v>125</v>
      </c>
      <c r="O22" s="14">
        <v>5</v>
      </c>
      <c r="P22" s="13"/>
    </row>
    <row r="23" spans="1:16" ht="45" customHeight="1">
      <c r="A23" s="103" t="s">
        <v>62</v>
      </c>
      <c r="B23" s="104" t="s">
        <v>63</v>
      </c>
      <c r="C23" s="9"/>
      <c r="D23" s="10"/>
      <c r="E23" s="10"/>
      <c r="F23" s="10"/>
      <c r="G23" s="31"/>
      <c r="H23" s="5"/>
      <c r="I23" s="13" t="s">
        <v>422</v>
      </c>
      <c r="J23" s="14">
        <v>21.6</v>
      </c>
      <c r="K23" s="14">
        <v>21.6</v>
      </c>
      <c r="L23" s="14">
        <v>22</v>
      </c>
      <c r="M23" s="14">
        <v>22</v>
      </c>
      <c r="N23" s="21">
        <v>100</v>
      </c>
      <c r="O23" s="14">
        <v>22</v>
      </c>
      <c r="P23" s="13" t="s">
        <v>384</v>
      </c>
    </row>
    <row r="24" spans="1:16" ht="29.25" customHeight="1">
      <c r="A24" s="103" t="s">
        <v>62</v>
      </c>
      <c r="B24" s="104" t="s">
        <v>63</v>
      </c>
      <c r="C24" s="9"/>
      <c r="D24" s="10"/>
      <c r="E24" s="10"/>
      <c r="F24" s="10"/>
      <c r="G24" s="31"/>
      <c r="H24" s="5"/>
      <c r="I24" s="5" t="s">
        <v>423</v>
      </c>
      <c r="J24" s="15">
        <v>13</v>
      </c>
      <c r="K24" s="15">
        <v>13.9</v>
      </c>
      <c r="L24" s="15">
        <v>15</v>
      </c>
      <c r="M24" s="15">
        <v>15</v>
      </c>
      <c r="N24" s="21">
        <v>100</v>
      </c>
      <c r="O24" s="15">
        <v>15</v>
      </c>
      <c r="P24" s="13" t="s">
        <v>384</v>
      </c>
    </row>
    <row r="25" spans="1:16" ht="45" customHeight="1">
      <c r="A25" s="103" t="s">
        <v>62</v>
      </c>
      <c r="B25" s="104" t="s">
        <v>63</v>
      </c>
      <c r="C25" s="9"/>
      <c r="D25" s="10"/>
      <c r="E25" s="10"/>
      <c r="F25" s="10"/>
      <c r="G25" s="31"/>
      <c r="H25" s="5"/>
      <c r="I25" s="5" t="s">
        <v>424</v>
      </c>
      <c r="J25" s="15">
        <v>54.1</v>
      </c>
      <c r="K25" s="15">
        <v>54.1</v>
      </c>
      <c r="L25" s="15">
        <v>60</v>
      </c>
      <c r="M25" s="15">
        <v>58.5</v>
      </c>
      <c r="N25" s="21">
        <v>97.5</v>
      </c>
      <c r="O25" s="15">
        <v>60</v>
      </c>
      <c r="P25" s="13"/>
    </row>
    <row r="26" spans="1:16" ht="45" customHeight="1">
      <c r="A26" s="103" t="s">
        <v>62</v>
      </c>
      <c r="B26" s="104" t="s">
        <v>63</v>
      </c>
      <c r="C26" s="9"/>
      <c r="D26" s="10"/>
      <c r="E26" s="10"/>
      <c r="F26" s="10"/>
      <c r="G26" s="31"/>
      <c r="H26" s="5"/>
      <c r="I26" s="5" t="s">
        <v>425</v>
      </c>
      <c r="J26" s="15">
        <v>71.9</v>
      </c>
      <c r="K26" s="15">
        <v>69.5</v>
      </c>
      <c r="L26" s="15">
        <v>68.7</v>
      </c>
      <c r="M26" s="15">
        <v>68.8</v>
      </c>
      <c r="N26" s="21">
        <v>100.1</v>
      </c>
      <c r="O26" s="15">
        <v>70.1</v>
      </c>
      <c r="P26" s="6"/>
    </row>
    <row r="27" spans="1:16" ht="31.5" customHeight="1">
      <c r="A27" s="103" t="s">
        <v>62</v>
      </c>
      <c r="B27" s="104" t="s">
        <v>63</v>
      </c>
      <c r="C27" s="9"/>
      <c r="D27" s="10"/>
      <c r="E27" s="10"/>
      <c r="F27" s="10"/>
      <c r="G27" s="31"/>
      <c r="H27" s="5"/>
      <c r="I27" s="5" t="s">
        <v>772</v>
      </c>
      <c r="J27" s="15">
        <v>752</v>
      </c>
      <c r="K27" s="15">
        <v>752</v>
      </c>
      <c r="L27" s="15">
        <v>754</v>
      </c>
      <c r="M27" s="15">
        <v>773</v>
      </c>
      <c r="N27" s="21">
        <v>102.5</v>
      </c>
      <c r="O27" s="15">
        <v>800</v>
      </c>
      <c r="P27" s="6"/>
    </row>
    <row r="28" spans="1:16" ht="59.25" customHeight="1">
      <c r="A28" s="103" t="s">
        <v>62</v>
      </c>
      <c r="B28" s="104" t="s">
        <v>63</v>
      </c>
      <c r="C28" s="9" t="s">
        <v>51</v>
      </c>
      <c r="D28" s="10">
        <v>411991.9</v>
      </c>
      <c r="E28" s="10">
        <v>457506.1</v>
      </c>
      <c r="F28" s="10">
        <v>454186</v>
      </c>
      <c r="G28" s="31">
        <f>F28/E28*100</f>
        <v>99.27430475790378</v>
      </c>
      <c r="H28" s="5"/>
      <c r="I28" s="5" t="s">
        <v>426</v>
      </c>
      <c r="J28" s="15">
        <v>112.2</v>
      </c>
      <c r="K28" s="15">
        <v>110.7</v>
      </c>
      <c r="L28" s="15">
        <v>112.7</v>
      </c>
      <c r="M28" s="15">
        <v>115.5</v>
      </c>
      <c r="N28" s="21">
        <v>102.5</v>
      </c>
      <c r="O28" s="15">
        <v>113.7</v>
      </c>
      <c r="P28" s="6"/>
    </row>
    <row r="29" spans="1:16" ht="14.25">
      <c r="A29" s="40" t="s">
        <v>66</v>
      </c>
      <c r="B29" s="98" t="s">
        <v>67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100"/>
    </row>
    <row r="30" spans="1:16" ht="42.75">
      <c r="A30" s="103" t="s">
        <v>68</v>
      </c>
      <c r="B30" s="104" t="s">
        <v>69</v>
      </c>
      <c r="C30" s="9" t="s">
        <v>50</v>
      </c>
      <c r="D30" s="10">
        <v>2100</v>
      </c>
      <c r="E30" s="10">
        <v>2100</v>
      </c>
      <c r="F30" s="10">
        <v>2100</v>
      </c>
      <c r="G30" s="31">
        <f>F30/E30*100</f>
        <v>100</v>
      </c>
      <c r="H30" s="5"/>
      <c r="I30" s="13" t="s">
        <v>773</v>
      </c>
      <c r="J30" s="14">
        <v>4</v>
      </c>
      <c r="K30" s="14">
        <v>4</v>
      </c>
      <c r="L30" s="14">
        <v>4</v>
      </c>
      <c r="M30" s="14">
        <v>4</v>
      </c>
      <c r="N30" s="21">
        <f>M30/L30*100</f>
        <v>100</v>
      </c>
      <c r="O30" s="14">
        <v>0</v>
      </c>
      <c r="P30" s="13"/>
    </row>
    <row r="31" spans="1:16" ht="14.25">
      <c r="A31" s="103" t="s">
        <v>68</v>
      </c>
      <c r="B31" s="104" t="s">
        <v>69</v>
      </c>
      <c r="C31" s="9" t="s">
        <v>51</v>
      </c>
      <c r="D31" s="10">
        <v>2100</v>
      </c>
      <c r="E31" s="10">
        <v>2100</v>
      </c>
      <c r="F31" s="10">
        <v>2100</v>
      </c>
      <c r="G31" s="31">
        <f aca="true" t="shared" si="0" ref="G31:G54">F31/E31*100</f>
        <v>100</v>
      </c>
      <c r="H31" s="5"/>
      <c r="I31" s="5"/>
      <c r="J31" s="15"/>
      <c r="K31" s="15"/>
      <c r="L31" s="15"/>
      <c r="M31" s="15"/>
      <c r="N31" s="21"/>
      <c r="O31" s="15"/>
      <c r="P31" s="5"/>
    </row>
    <row r="32" spans="1:16" ht="45.75" customHeight="1">
      <c r="A32" s="103" t="s">
        <v>70</v>
      </c>
      <c r="B32" s="104" t="s">
        <v>71</v>
      </c>
      <c r="C32" s="9" t="s">
        <v>50</v>
      </c>
      <c r="D32" s="10">
        <v>161210</v>
      </c>
      <c r="E32" s="10">
        <v>220466.2</v>
      </c>
      <c r="F32" s="10">
        <v>216317.9</v>
      </c>
      <c r="G32" s="31">
        <f t="shared" si="0"/>
        <v>98.11839638003467</v>
      </c>
      <c r="H32" s="5"/>
      <c r="I32" s="11" t="s">
        <v>427</v>
      </c>
      <c r="J32" s="12">
        <v>46</v>
      </c>
      <c r="K32" s="12">
        <v>46</v>
      </c>
      <c r="L32" s="12">
        <v>40</v>
      </c>
      <c r="M32" s="12">
        <v>66</v>
      </c>
      <c r="N32" s="21">
        <f aca="true" t="shared" si="1" ref="N32:N54">M32/L32*100</f>
        <v>165</v>
      </c>
      <c r="O32" s="12">
        <v>0</v>
      </c>
      <c r="P32" s="11"/>
    </row>
    <row r="33" spans="1:16" ht="14.25">
      <c r="A33" s="103" t="s">
        <v>70</v>
      </c>
      <c r="B33" s="104" t="s">
        <v>71</v>
      </c>
      <c r="C33" s="9" t="s">
        <v>51</v>
      </c>
      <c r="D33" s="10">
        <v>161210</v>
      </c>
      <c r="E33" s="10">
        <v>220466.2</v>
      </c>
      <c r="F33" s="10">
        <v>216317.9</v>
      </c>
      <c r="G33" s="31">
        <f t="shared" si="0"/>
        <v>98.11839638003467</v>
      </c>
      <c r="H33" s="5"/>
      <c r="I33" s="5"/>
      <c r="J33" s="15"/>
      <c r="K33" s="15"/>
      <c r="L33" s="15"/>
      <c r="M33" s="15"/>
      <c r="N33" s="21"/>
      <c r="O33" s="15"/>
      <c r="P33" s="5"/>
    </row>
    <row r="34" spans="1:16" ht="45" customHeight="1">
      <c r="A34" s="103" t="s">
        <v>72</v>
      </c>
      <c r="B34" s="104" t="s">
        <v>766</v>
      </c>
      <c r="C34" s="9" t="s">
        <v>50</v>
      </c>
      <c r="D34" s="10">
        <v>400</v>
      </c>
      <c r="E34" s="10">
        <v>400</v>
      </c>
      <c r="F34" s="10">
        <v>400</v>
      </c>
      <c r="G34" s="31">
        <f t="shared" si="0"/>
        <v>100</v>
      </c>
      <c r="H34" s="5"/>
      <c r="I34" s="13" t="s">
        <v>428</v>
      </c>
      <c r="J34" s="14">
        <v>2</v>
      </c>
      <c r="K34" s="14">
        <v>8</v>
      </c>
      <c r="L34" s="14">
        <v>2</v>
      </c>
      <c r="M34" s="14">
        <v>2</v>
      </c>
      <c r="N34" s="21">
        <f t="shared" si="1"/>
        <v>100</v>
      </c>
      <c r="O34" s="14">
        <v>0</v>
      </c>
      <c r="P34" s="13"/>
    </row>
    <row r="35" spans="1:16" ht="14.25">
      <c r="A35" s="103" t="s">
        <v>72</v>
      </c>
      <c r="B35" s="104" t="s">
        <v>73</v>
      </c>
      <c r="C35" s="9" t="s">
        <v>51</v>
      </c>
      <c r="D35" s="10">
        <v>400</v>
      </c>
      <c r="E35" s="10">
        <v>400</v>
      </c>
      <c r="F35" s="10">
        <v>400</v>
      </c>
      <c r="G35" s="31">
        <f t="shared" si="0"/>
        <v>100</v>
      </c>
      <c r="H35" s="5"/>
      <c r="I35" s="5"/>
      <c r="J35" s="15"/>
      <c r="K35" s="15"/>
      <c r="L35" s="15"/>
      <c r="M35" s="15"/>
      <c r="N35" s="21"/>
      <c r="O35" s="15"/>
      <c r="P35" s="5"/>
    </row>
    <row r="36" spans="1:16" ht="42.75">
      <c r="A36" s="103" t="s">
        <v>74</v>
      </c>
      <c r="B36" s="104" t="s">
        <v>75</v>
      </c>
      <c r="C36" s="9" t="s">
        <v>50</v>
      </c>
      <c r="D36" s="10">
        <v>2300</v>
      </c>
      <c r="E36" s="10">
        <v>2300</v>
      </c>
      <c r="F36" s="10">
        <v>2300</v>
      </c>
      <c r="G36" s="31">
        <f t="shared" si="0"/>
        <v>100</v>
      </c>
      <c r="H36" s="5"/>
      <c r="I36" s="13" t="s">
        <v>429</v>
      </c>
      <c r="J36" s="14">
        <v>143</v>
      </c>
      <c r="K36" s="14">
        <v>143</v>
      </c>
      <c r="L36" s="14">
        <v>100</v>
      </c>
      <c r="M36" s="14">
        <v>100</v>
      </c>
      <c r="N36" s="21">
        <f t="shared" si="1"/>
        <v>100</v>
      </c>
      <c r="O36" s="14">
        <v>0</v>
      </c>
      <c r="P36" s="13"/>
    </row>
    <row r="37" spans="1:16" ht="14.25">
      <c r="A37" s="103" t="s">
        <v>74</v>
      </c>
      <c r="B37" s="104" t="s">
        <v>75</v>
      </c>
      <c r="C37" s="9" t="s">
        <v>51</v>
      </c>
      <c r="D37" s="10">
        <v>2300</v>
      </c>
      <c r="E37" s="10">
        <v>2300</v>
      </c>
      <c r="F37" s="10">
        <v>2300</v>
      </c>
      <c r="G37" s="31">
        <f t="shared" si="0"/>
        <v>100</v>
      </c>
      <c r="H37" s="5"/>
      <c r="I37" s="5"/>
      <c r="J37" s="15"/>
      <c r="K37" s="15"/>
      <c r="L37" s="15"/>
      <c r="M37" s="15"/>
      <c r="N37" s="21"/>
      <c r="O37" s="15"/>
      <c r="P37" s="5"/>
    </row>
    <row r="38" spans="1:16" ht="42.75">
      <c r="A38" s="103" t="s">
        <v>76</v>
      </c>
      <c r="B38" s="104" t="s">
        <v>77</v>
      </c>
      <c r="C38" s="9" t="s">
        <v>50</v>
      </c>
      <c r="D38" s="10">
        <v>400</v>
      </c>
      <c r="E38" s="10">
        <v>500</v>
      </c>
      <c r="F38" s="10">
        <v>500</v>
      </c>
      <c r="G38" s="31">
        <f t="shared" si="0"/>
        <v>100</v>
      </c>
      <c r="H38" s="5"/>
      <c r="I38" s="13" t="s">
        <v>430</v>
      </c>
      <c r="J38" s="14">
        <v>3</v>
      </c>
      <c r="K38" s="14">
        <v>3</v>
      </c>
      <c r="L38" s="14">
        <v>2</v>
      </c>
      <c r="M38" s="14">
        <v>2</v>
      </c>
      <c r="N38" s="21">
        <f t="shared" si="1"/>
        <v>100</v>
      </c>
      <c r="O38" s="14">
        <v>0</v>
      </c>
      <c r="P38" s="13"/>
    </row>
    <row r="39" spans="1:16" ht="14.25">
      <c r="A39" s="103" t="s">
        <v>76</v>
      </c>
      <c r="B39" s="104" t="s">
        <v>77</v>
      </c>
      <c r="C39" s="9" t="s">
        <v>51</v>
      </c>
      <c r="D39" s="10">
        <v>400</v>
      </c>
      <c r="E39" s="10">
        <v>500</v>
      </c>
      <c r="F39" s="10">
        <v>500</v>
      </c>
      <c r="G39" s="31">
        <f t="shared" si="0"/>
        <v>100</v>
      </c>
      <c r="H39" s="5"/>
      <c r="I39" s="5"/>
      <c r="J39" s="15"/>
      <c r="K39" s="15"/>
      <c r="L39" s="15"/>
      <c r="M39" s="15"/>
      <c r="N39" s="21"/>
      <c r="O39" s="15"/>
      <c r="P39" s="5"/>
    </row>
    <row r="40" spans="1:16" ht="42.75">
      <c r="A40" s="103" t="s">
        <v>78</v>
      </c>
      <c r="B40" s="104" t="s">
        <v>79</v>
      </c>
      <c r="C40" s="9" t="s">
        <v>50</v>
      </c>
      <c r="D40" s="10">
        <v>200</v>
      </c>
      <c r="E40" s="10">
        <v>200</v>
      </c>
      <c r="F40" s="10">
        <v>200</v>
      </c>
      <c r="G40" s="31">
        <f t="shared" si="0"/>
        <v>100</v>
      </c>
      <c r="H40" s="5"/>
      <c r="I40" s="13" t="s">
        <v>431</v>
      </c>
      <c r="J40" s="14">
        <v>12</v>
      </c>
      <c r="K40" s="14">
        <v>12</v>
      </c>
      <c r="L40" s="14">
        <v>12</v>
      </c>
      <c r="M40" s="14">
        <v>12</v>
      </c>
      <c r="N40" s="21">
        <f t="shared" si="1"/>
        <v>100</v>
      </c>
      <c r="O40" s="14">
        <v>11</v>
      </c>
      <c r="P40" s="13"/>
    </row>
    <row r="41" spans="1:16" ht="14.25">
      <c r="A41" s="103" t="s">
        <v>78</v>
      </c>
      <c r="B41" s="104" t="s">
        <v>79</v>
      </c>
      <c r="C41" s="9" t="s">
        <v>51</v>
      </c>
      <c r="D41" s="10">
        <v>200</v>
      </c>
      <c r="E41" s="10">
        <v>200</v>
      </c>
      <c r="F41" s="10">
        <v>200</v>
      </c>
      <c r="G41" s="31">
        <f t="shared" si="0"/>
        <v>100</v>
      </c>
      <c r="H41" s="5"/>
      <c r="I41" s="5"/>
      <c r="J41" s="15"/>
      <c r="K41" s="15"/>
      <c r="L41" s="15"/>
      <c r="M41" s="15"/>
      <c r="N41" s="21"/>
      <c r="O41" s="15"/>
      <c r="P41" s="5"/>
    </row>
    <row r="42" spans="1:16" ht="42.75">
      <c r="A42" s="103" t="s">
        <v>80</v>
      </c>
      <c r="B42" s="104" t="s">
        <v>81</v>
      </c>
      <c r="C42" s="9" t="s">
        <v>50</v>
      </c>
      <c r="D42" s="10">
        <v>74841.6</v>
      </c>
      <c r="E42" s="10">
        <v>74841.6</v>
      </c>
      <c r="F42" s="10">
        <v>74841.6</v>
      </c>
      <c r="G42" s="31">
        <f t="shared" si="0"/>
        <v>100</v>
      </c>
      <c r="H42" s="5"/>
      <c r="I42" s="11" t="s">
        <v>432</v>
      </c>
      <c r="J42" s="12">
        <v>3</v>
      </c>
      <c r="K42" s="12">
        <v>3</v>
      </c>
      <c r="L42" s="12">
        <v>4</v>
      </c>
      <c r="M42" s="12">
        <v>7</v>
      </c>
      <c r="N42" s="21">
        <f t="shared" si="1"/>
        <v>175</v>
      </c>
      <c r="O42" s="12">
        <v>0</v>
      </c>
      <c r="P42" s="11"/>
    </row>
    <row r="43" spans="1:16" ht="14.25">
      <c r="A43" s="103" t="s">
        <v>80</v>
      </c>
      <c r="B43" s="104" t="s">
        <v>81</v>
      </c>
      <c r="C43" s="9" t="s">
        <v>51</v>
      </c>
      <c r="D43" s="10">
        <v>74841.6</v>
      </c>
      <c r="E43" s="10">
        <v>74841.6</v>
      </c>
      <c r="F43" s="10">
        <v>74841.6</v>
      </c>
      <c r="G43" s="31">
        <f t="shared" si="0"/>
        <v>100</v>
      </c>
      <c r="H43" s="5"/>
      <c r="I43" s="5"/>
      <c r="J43" s="15"/>
      <c r="K43" s="15"/>
      <c r="L43" s="15"/>
      <c r="M43" s="15"/>
      <c r="N43" s="21"/>
      <c r="O43" s="15"/>
      <c r="P43" s="5"/>
    </row>
    <row r="44" spans="1:16" ht="42.75">
      <c r="A44" s="103" t="s">
        <v>82</v>
      </c>
      <c r="B44" s="104" t="s">
        <v>83</v>
      </c>
      <c r="C44" s="9" t="s">
        <v>50</v>
      </c>
      <c r="D44" s="10">
        <v>13390</v>
      </c>
      <c r="E44" s="10">
        <v>13390</v>
      </c>
      <c r="F44" s="10">
        <v>13370.1</v>
      </c>
      <c r="G44" s="31">
        <f t="shared" si="0"/>
        <v>99.85138162808066</v>
      </c>
      <c r="H44" s="5"/>
      <c r="I44" s="13" t="s">
        <v>433</v>
      </c>
      <c r="J44" s="14">
        <v>25</v>
      </c>
      <c r="K44" s="14">
        <v>25</v>
      </c>
      <c r="L44" s="14">
        <v>25</v>
      </c>
      <c r="M44" s="14">
        <v>25</v>
      </c>
      <c r="N44" s="21">
        <f t="shared" si="1"/>
        <v>100</v>
      </c>
      <c r="O44" s="14">
        <v>0</v>
      </c>
      <c r="P44" s="13"/>
    </row>
    <row r="45" spans="1:16" ht="14.25">
      <c r="A45" s="103" t="s">
        <v>82</v>
      </c>
      <c r="B45" s="104" t="s">
        <v>83</v>
      </c>
      <c r="C45" s="9" t="s">
        <v>51</v>
      </c>
      <c r="D45" s="10">
        <v>13390</v>
      </c>
      <c r="E45" s="10">
        <v>13390</v>
      </c>
      <c r="F45" s="10">
        <v>13370.1</v>
      </c>
      <c r="G45" s="31">
        <f t="shared" si="0"/>
        <v>99.85138162808066</v>
      </c>
      <c r="H45" s="5"/>
      <c r="I45" s="5"/>
      <c r="J45" s="15"/>
      <c r="K45" s="15"/>
      <c r="L45" s="15"/>
      <c r="M45" s="15"/>
      <c r="N45" s="21"/>
      <c r="O45" s="15"/>
      <c r="P45" s="5"/>
    </row>
    <row r="46" spans="1:16" ht="42.75">
      <c r="A46" s="103" t="s">
        <v>84</v>
      </c>
      <c r="B46" s="104" t="s">
        <v>85</v>
      </c>
      <c r="C46" s="9" t="s">
        <v>50</v>
      </c>
      <c r="D46" s="10">
        <v>2000</v>
      </c>
      <c r="E46" s="10">
        <v>2526</v>
      </c>
      <c r="F46" s="10">
        <v>2526</v>
      </c>
      <c r="G46" s="31">
        <f t="shared" si="0"/>
        <v>100</v>
      </c>
      <c r="H46" s="5"/>
      <c r="I46" s="11" t="s">
        <v>434</v>
      </c>
      <c r="J46" s="12">
        <v>1</v>
      </c>
      <c r="K46" s="12">
        <v>1</v>
      </c>
      <c r="L46" s="12">
        <v>1</v>
      </c>
      <c r="M46" s="12">
        <v>2</v>
      </c>
      <c r="N46" s="21">
        <f t="shared" si="1"/>
        <v>200</v>
      </c>
      <c r="O46" s="12">
        <v>2</v>
      </c>
      <c r="P46" s="11"/>
    </row>
    <row r="47" spans="1:16" ht="14.25">
      <c r="A47" s="103" t="s">
        <v>84</v>
      </c>
      <c r="B47" s="104" t="s">
        <v>85</v>
      </c>
      <c r="C47" s="9" t="s">
        <v>51</v>
      </c>
      <c r="D47" s="10">
        <v>2000</v>
      </c>
      <c r="E47" s="10">
        <v>2526</v>
      </c>
      <c r="F47" s="10">
        <v>2526</v>
      </c>
      <c r="G47" s="31">
        <f t="shared" si="0"/>
        <v>100</v>
      </c>
      <c r="H47" s="5"/>
      <c r="I47" s="5"/>
      <c r="J47" s="15"/>
      <c r="K47" s="15"/>
      <c r="L47" s="15"/>
      <c r="M47" s="15"/>
      <c r="N47" s="21"/>
      <c r="O47" s="15"/>
      <c r="P47" s="5"/>
    </row>
    <row r="48" spans="1:16" ht="42.75">
      <c r="A48" s="103" t="s">
        <v>86</v>
      </c>
      <c r="B48" s="104" t="s">
        <v>87</v>
      </c>
      <c r="C48" s="9" t="s">
        <v>50</v>
      </c>
      <c r="D48" s="10">
        <v>300</v>
      </c>
      <c r="E48" s="10">
        <v>300</v>
      </c>
      <c r="F48" s="10">
        <v>300</v>
      </c>
      <c r="G48" s="31">
        <f t="shared" si="0"/>
        <v>100</v>
      </c>
      <c r="H48" s="5"/>
      <c r="I48" s="5" t="s">
        <v>435</v>
      </c>
      <c r="J48" s="15">
        <v>303</v>
      </c>
      <c r="K48" s="15">
        <v>303</v>
      </c>
      <c r="L48" s="15">
        <v>300</v>
      </c>
      <c r="M48" s="15">
        <v>310</v>
      </c>
      <c r="N48" s="21">
        <f t="shared" si="1"/>
        <v>103.33333333333334</v>
      </c>
      <c r="O48" s="15">
        <v>300</v>
      </c>
      <c r="P48" s="11"/>
    </row>
    <row r="49" spans="1:16" ht="14.25">
      <c r="A49" s="103" t="s">
        <v>86</v>
      </c>
      <c r="B49" s="104" t="s">
        <v>87</v>
      </c>
      <c r="C49" s="9" t="s">
        <v>51</v>
      </c>
      <c r="D49" s="10">
        <v>300</v>
      </c>
      <c r="E49" s="10">
        <v>300</v>
      </c>
      <c r="F49" s="10">
        <v>300</v>
      </c>
      <c r="G49" s="31">
        <f t="shared" si="0"/>
        <v>100</v>
      </c>
      <c r="H49" s="5"/>
      <c r="I49" s="5"/>
      <c r="J49" s="15"/>
      <c r="K49" s="15"/>
      <c r="L49" s="15"/>
      <c r="M49" s="15"/>
      <c r="N49" s="21"/>
      <c r="O49" s="15"/>
      <c r="P49" s="5"/>
    </row>
    <row r="50" spans="1:16" ht="42.75">
      <c r="A50" s="103" t="s">
        <v>88</v>
      </c>
      <c r="B50" s="104" t="s">
        <v>89</v>
      </c>
      <c r="C50" s="9" t="s">
        <v>50</v>
      </c>
      <c r="D50" s="10">
        <v>13934.2</v>
      </c>
      <c r="E50" s="10">
        <v>15759.7</v>
      </c>
      <c r="F50" s="10">
        <v>14971.1</v>
      </c>
      <c r="G50" s="31">
        <f t="shared" si="0"/>
        <v>94.99609764145256</v>
      </c>
      <c r="H50" s="5"/>
      <c r="I50" s="11" t="s">
        <v>436</v>
      </c>
      <c r="J50" s="12">
        <v>102</v>
      </c>
      <c r="K50" s="12">
        <v>102</v>
      </c>
      <c r="L50" s="12">
        <v>100</v>
      </c>
      <c r="M50" s="12">
        <v>138</v>
      </c>
      <c r="N50" s="21">
        <f t="shared" si="1"/>
        <v>138</v>
      </c>
      <c r="O50" s="12">
        <v>100</v>
      </c>
      <c r="P50" s="11"/>
    </row>
    <row r="51" spans="1:16" ht="14.25">
      <c r="A51" s="103" t="s">
        <v>88</v>
      </c>
      <c r="B51" s="104" t="s">
        <v>89</v>
      </c>
      <c r="C51" s="9" t="s">
        <v>51</v>
      </c>
      <c r="D51" s="10">
        <v>13934.2</v>
      </c>
      <c r="E51" s="10">
        <v>15759.7</v>
      </c>
      <c r="F51" s="10">
        <v>14971.1</v>
      </c>
      <c r="G51" s="31">
        <f t="shared" si="0"/>
        <v>94.99609764145256</v>
      </c>
      <c r="H51" s="5"/>
      <c r="I51" s="5"/>
      <c r="J51" s="15"/>
      <c r="K51" s="15"/>
      <c r="L51" s="15"/>
      <c r="M51" s="15"/>
      <c r="N51" s="21"/>
      <c r="O51" s="15"/>
      <c r="P51" s="5"/>
    </row>
    <row r="52" spans="1:16" ht="42.75">
      <c r="A52" s="103" t="s">
        <v>90</v>
      </c>
      <c r="B52" s="104" t="s">
        <v>91</v>
      </c>
      <c r="C52" s="9" t="s">
        <v>50</v>
      </c>
      <c r="D52" s="10">
        <v>13934.2</v>
      </c>
      <c r="E52" s="10">
        <v>15759.7</v>
      </c>
      <c r="F52" s="10">
        <v>14971.1</v>
      </c>
      <c r="G52" s="31">
        <f t="shared" si="0"/>
        <v>94.99609764145256</v>
      </c>
      <c r="H52" s="5"/>
      <c r="I52" s="13" t="s">
        <v>437</v>
      </c>
      <c r="J52" s="14">
        <v>13</v>
      </c>
      <c r="K52" s="14">
        <v>13</v>
      </c>
      <c r="L52" s="14">
        <v>13</v>
      </c>
      <c r="M52" s="14">
        <v>13</v>
      </c>
      <c r="N52" s="21">
        <f t="shared" si="1"/>
        <v>100</v>
      </c>
      <c r="O52" s="14">
        <v>13</v>
      </c>
      <c r="P52" s="13"/>
    </row>
    <row r="53" spans="1:16" ht="14.25">
      <c r="A53" s="103" t="s">
        <v>90</v>
      </c>
      <c r="B53" s="104" t="s">
        <v>91</v>
      </c>
      <c r="C53" s="9" t="s">
        <v>51</v>
      </c>
      <c r="D53" s="10">
        <v>13934.2</v>
      </c>
      <c r="E53" s="10">
        <v>15759.7</v>
      </c>
      <c r="F53" s="10">
        <v>14971.1</v>
      </c>
      <c r="G53" s="31">
        <f t="shared" si="0"/>
        <v>94.99609764145256</v>
      </c>
      <c r="H53" s="5"/>
      <c r="I53" s="5"/>
      <c r="J53" s="15"/>
      <c r="K53" s="15"/>
      <c r="L53" s="15"/>
      <c r="M53" s="15"/>
      <c r="N53" s="21"/>
      <c r="O53" s="15"/>
      <c r="P53" s="5"/>
    </row>
    <row r="54" spans="1:16" ht="42.75">
      <c r="A54" s="103" t="s">
        <v>92</v>
      </c>
      <c r="B54" s="104" t="s">
        <v>93</v>
      </c>
      <c r="C54" s="9" t="s">
        <v>50</v>
      </c>
      <c r="D54" s="10">
        <v>13934.2</v>
      </c>
      <c r="E54" s="10">
        <v>15729.6</v>
      </c>
      <c r="F54" s="10">
        <v>14971</v>
      </c>
      <c r="G54" s="31">
        <f t="shared" si="0"/>
        <v>95.17724544807243</v>
      </c>
      <c r="H54" s="5"/>
      <c r="I54" s="13" t="s">
        <v>438</v>
      </c>
      <c r="J54" s="14">
        <v>123</v>
      </c>
      <c r="K54" s="14">
        <v>123</v>
      </c>
      <c r="L54" s="14">
        <v>70</v>
      </c>
      <c r="M54" s="14">
        <v>70</v>
      </c>
      <c r="N54" s="21">
        <f t="shared" si="1"/>
        <v>100</v>
      </c>
      <c r="O54" s="14">
        <v>80</v>
      </c>
      <c r="P54" s="13"/>
    </row>
    <row r="55" spans="1:16" ht="14.25">
      <c r="A55" s="103"/>
      <c r="B55" s="104"/>
      <c r="C55" s="9" t="s">
        <v>51</v>
      </c>
      <c r="D55" s="10">
        <v>13934.2</v>
      </c>
      <c r="E55" s="10">
        <v>15729.6</v>
      </c>
      <c r="F55" s="10">
        <v>14971</v>
      </c>
      <c r="G55" s="31">
        <f>F55/E55*100</f>
        <v>95.17724544807243</v>
      </c>
      <c r="H55" s="5"/>
      <c r="I55" s="13"/>
      <c r="J55" s="14"/>
      <c r="K55" s="14"/>
      <c r="L55" s="14"/>
      <c r="M55" s="14"/>
      <c r="N55" s="21"/>
      <c r="O55" s="14"/>
      <c r="P55" s="13"/>
    </row>
    <row r="56" spans="1:16" ht="14.25">
      <c r="A56" s="40" t="s">
        <v>94</v>
      </c>
      <c r="B56" s="98" t="s">
        <v>95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100"/>
    </row>
    <row r="57" spans="1:16" ht="58.5" customHeight="1">
      <c r="A57" s="103" t="s">
        <v>96</v>
      </c>
      <c r="B57" s="104" t="s">
        <v>97</v>
      </c>
      <c r="C57" s="9" t="s">
        <v>50</v>
      </c>
      <c r="D57" s="10">
        <v>36548.5</v>
      </c>
      <c r="E57" s="10">
        <v>44816.5</v>
      </c>
      <c r="F57" s="10">
        <v>44276.6</v>
      </c>
      <c r="G57" s="31">
        <f>F57/E57*100</f>
        <v>98.79530976314527</v>
      </c>
      <c r="H57" s="5"/>
      <c r="I57" s="5" t="s">
        <v>439</v>
      </c>
      <c r="J57" s="15">
        <v>4.5</v>
      </c>
      <c r="K57" s="15">
        <v>6.71</v>
      </c>
      <c r="L57" s="15">
        <v>4.5</v>
      </c>
      <c r="M57" s="15">
        <v>4.21</v>
      </c>
      <c r="N57" s="22">
        <f>L57/M57*100</f>
        <v>106.88836104513064</v>
      </c>
      <c r="O57" s="15">
        <v>4.5</v>
      </c>
      <c r="P57" s="6"/>
    </row>
    <row r="58" spans="1:16" ht="45" customHeight="1">
      <c r="A58" s="103" t="s">
        <v>96</v>
      </c>
      <c r="B58" s="104" t="s">
        <v>97</v>
      </c>
      <c r="C58" s="9"/>
      <c r="D58" s="10"/>
      <c r="E58" s="10"/>
      <c r="F58" s="10"/>
      <c r="G58" s="31"/>
      <c r="H58" s="5"/>
      <c r="I58" s="5" t="s">
        <v>440</v>
      </c>
      <c r="J58" s="15">
        <v>85</v>
      </c>
      <c r="K58" s="15">
        <v>96.1</v>
      </c>
      <c r="L58" s="15">
        <v>85</v>
      </c>
      <c r="M58" s="15">
        <v>94.5</v>
      </c>
      <c r="N58" s="22">
        <f>M58/L58*100</f>
        <v>111.1764705882353</v>
      </c>
      <c r="O58" s="15">
        <v>85</v>
      </c>
      <c r="P58" s="11"/>
    </row>
    <row r="59" spans="1:16" ht="46.5" customHeight="1">
      <c r="A59" s="103" t="s">
        <v>96</v>
      </c>
      <c r="B59" s="104" t="s">
        <v>97</v>
      </c>
      <c r="C59" s="9"/>
      <c r="D59" s="10"/>
      <c r="E59" s="10"/>
      <c r="F59" s="10"/>
      <c r="G59" s="31"/>
      <c r="H59" s="5"/>
      <c r="I59" s="5" t="s">
        <v>441</v>
      </c>
      <c r="J59" s="15">
        <v>71.32</v>
      </c>
      <c r="K59" s="15">
        <v>80.9</v>
      </c>
      <c r="L59" s="15">
        <v>71.78</v>
      </c>
      <c r="M59" s="15">
        <v>83.21</v>
      </c>
      <c r="N59" s="22">
        <f>M59/L59*100</f>
        <v>115.92365561437725</v>
      </c>
      <c r="O59" s="15">
        <v>72.26</v>
      </c>
      <c r="P59" s="11"/>
    </row>
    <row r="60" spans="1:16" ht="33" customHeight="1">
      <c r="A60" s="103" t="s">
        <v>96</v>
      </c>
      <c r="B60" s="104" t="s">
        <v>97</v>
      </c>
      <c r="C60" s="9"/>
      <c r="D60" s="10"/>
      <c r="E60" s="10"/>
      <c r="F60" s="10"/>
      <c r="G60" s="31"/>
      <c r="H60" s="5"/>
      <c r="I60" s="13" t="s">
        <v>442</v>
      </c>
      <c r="J60" s="14">
        <v>100</v>
      </c>
      <c r="K60" s="14">
        <v>100</v>
      </c>
      <c r="L60" s="14">
        <v>100</v>
      </c>
      <c r="M60" s="14">
        <v>100</v>
      </c>
      <c r="N60" s="22">
        <f>M60/L60*100</f>
        <v>100</v>
      </c>
      <c r="O60" s="14">
        <v>100</v>
      </c>
      <c r="P60" s="13"/>
    </row>
    <row r="61" spans="1:16" ht="100.5" customHeight="1">
      <c r="A61" s="40" t="s">
        <v>98</v>
      </c>
      <c r="B61" s="8" t="s">
        <v>99</v>
      </c>
      <c r="C61" s="9" t="s">
        <v>51</v>
      </c>
      <c r="D61" s="10">
        <v>36548.5</v>
      </c>
      <c r="E61" s="10">
        <v>44816.5</v>
      </c>
      <c r="F61" s="10">
        <v>44276.6</v>
      </c>
      <c r="G61" s="31">
        <f>F61/E61*100</f>
        <v>98.79530976314527</v>
      </c>
      <c r="H61" s="5"/>
      <c r="I61" s="13" t="s">
        <v>443</v>
      </c>
      <c r="J61" s="14">
        <v>8.2</v>
      </c>
      <c r="K61" s="14">
        <v>0</v>
      </c>
      <c r="L61" s="14">
        <v>8</v>
      </c>
      <c r="M61" s="14">
        <v>0</v>
      </c>
      <c r="N61" s="22">
        <v>100</v>
      </c>
      <c r="O61" s="14">
        <v>9</v>
      </c>
      <c r="P61" s="13"/>
    </row>
    <row r="62" spans="1:16" ht="14.25">
      <c r="A62" s="40" t="s">
        <v>100</v>
      </c>
      <c r="B62" s="98" t="s">
        <v>101</v>
      </c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100"/>
    </row>
    <row r="63" spans="1:16" ht="128.25">
      <c r="A63" s="103" t="s">
        <v>102</v>
      </c>
      <c r="B63" s="104" t="s">
        <v>103</v>
      </c>
      <c r="C63" s="9" t="s">
        <v>50</v>
      </c>
      <c r="D63" s="10">
        <v>108738.9</v>
      </c>
      <c r="E63" s="10">
        <v>127947.2</v>
      </c>
      <c r="F63" s="10">
        <v>127945.6</v>
      </c>
      <c r="G63" s="31">
        <f>F63/E63*100</f>
        <v>99.99874948416222</v>
      </c>
      <c r="H63" s="5"/>
      <c r="I63" s="13" t="s">
        <v>444</v>
      </c>
      <c r="J63" s="14">
        <v>100</v>
      </c>
      <c r="K63" s="14">
        <v>100</v>
      </c>
      <c r="L63" s="14">
        <v>100</v>
      </c>
      <c r="M63" s="14">
        <v>100</v>
      </c>
      <c r="N63" s="21">
        <v>100</v>
      </c>
      <c r="O63" s="14">
        <v>100</v>
      </c>
      <c r="P63" s="13"/>
    </row>
    <row r="64" spans="1:16" ht="128.25">
      <c r="A64" s="103"/>
      <c r="B64" s="104"/>
      <c r="C64" s="9"/>
      <c r="D64" s="10"/>
      <c r="E64" s="10"/>
      <c r="F64" s="10"/>
      <c r="G64" s="31"/>
      <c r="H64" s="5"/>
      <c r="I64" s="13" t="s">
        <v>446</v>
      </c>
      <c r="J64" s="19" t="s">
        <v>348</v>
      </c>
      <c r="K64" s="19" t="s">
        <v>348</v>
      </c>
      <c r="L64" s="19" t="s">
        <v>348</v>
      </c>
      <c r="M64" s="19" t="s">
        <v>348</v>
      </c>
      <c r="N64" s="21">
        <v>100</v>
      </c>
      <c r="O64" s="14" t="s">
        <v>348</v>
      </c>
      <c r="P64" s="13"/>
    </row>
    <row r="65" spans="1:16" ht="99.75">
      <c r="A65" s="103"/>
      <c r="B65" s="104"/>
      <c r="C65" s="9"/>
      <c r="D65" s="10"/>
      <c r="E65" s="10"/>
      <c r="F65" s="10"/>
      <c r="G65" s="31"/>
      <c r="H65" s="5"/>
      <c r="I65" s="13" t="s">
        <v>445</v>
      </c>
      <c r="J65" s="14">
        <v>100</v>
      </c>
      <c r="K65" s="14">
        <v>100</v>
      </c>
      <c r="L65" s="14">
        <v>100</v>
      </c>
      <c r="M65" s="14">
        <v>100</v>
      </c>
      <c r="N65" s="21">
        <v>100</v>
      </c>
      <c r="O65" s="14">
        <v>100</v>
      </c>
      <c r="P65" s="13"/>
    </row>
    <row r="66" spans="1:16" ht="144" customHeight="1">
      <c r="A66" s="103"/>
      <c r="B66" s="104"/>
      <c r="C66" s="9"/>
      <c r="D66" s="10"/>
      <c r="E66" s="10"/>
      <c r="F66" s="10"/>
      <c r="G66" s="31"/>
      <c r="H66" s="5"/>
      <c r="I66" s="13" t="s">
        <v>447</v>
      </c>
      <c r="J66" s="14">
        <v>100</v>
      </c>
      <c r="K66" s="14">
        <v>100</v>
      </c>
      <c r="L66" s="14">
        <v>100</v>
      </c>
      <c r="M66" s="14">
        <v>100</v>
      </c>
      <c r="N66" s="21">
        <v>100</v>
      </c>
      <c r="O66" s="14">
        <v>100</v>
      </c>
      <c r="P66" s="13"/>
    </row>
    <row r="67" spans="1:16" ht="30.75" customHeight="1">
      <c r="A67" s="103"/>
      <c r="B67" s="104"/>
      <c r="C67" s="9"/>
      <c r="D67" s="10"/>
      <c r="E67" s="10"/>
      <c r="F67" s="10"/>
      <c r="G67" s="31"/>
      <c r="H67" s="5"/>
      <c r="I67" s="13" t="s">
        <v>448</v>
      </c>
      <c r="J67" s="20" t="s">
        <v>349</v>
      </c>
      <c r="K67" s="20" t="s">
        <v>349</v>
      </c>
      <c r="L67" s="20" t="s">
        <v>349</v>
      </c>
      <c r="M67" s="20" t="s">
        <v>349</v>
      </c>
      <c r="N67" s="21">
        <v>100</v>
      </c>
      <c r="O67" s="14" t="s">
        <v>349</v>
      </c>
      <c r="P67" s="13"/>
    </row>
    <row r="68" spans="1:16" ht="36.75" customHeight="1">
      <c r="A68" s="103" t="s">
        <v>102</v>
      </c>
      <c r="B68" s="104" t="s">
        <v>103</v>
      </c>
      <c r="C68" s="9"/>
      <c r="D68" s="10"/>
      <c r="E68" s="10"/>
      <c r="F68" s="10"/>
      <c r="G68" s="31"/>
      <c r="H68" s="5"/>
      <c r="I68" s="13" t="s">
        <v>449</v>
      </c>
      <c r="J68" s="20" t="s">
        <v>350</v>
      </c>
      <c r="K68" s="20" t="s">
        <v>350</v>
      </c>
      <c r="L68" s="20" t="s">
        <v>350</v>
      </c>
      <c r="M68" s="20" t="s">
        <v>350</v>
      </c>
      <c r="N68" s="21">
        <v>100</v>
      </c>
      <c r="O68" s="14" t="s">
        <v>350</v>
      </c>
      <c r="P68" s="13"/>
    </row>
    <row r="69" spans="1:16" ht="44.25" customHeight="1">
      <c r="A69" s="103" t="s">
        <v>102</v>
      </c>
      <c r="B69" s="104" t="s">
        <v>103</v>
      </c>
      <c r="C69" s="9" t="s">
        <v>51</v>
      </c>
      <c r="D69" s="10">
        <v>108738.9</v>
      </c>
      <c r="E69" s="10">
        <v>127947.2</v>
      </c>
      <c r="F69" s="10">
        <v>127945.6</v>
      </c>
      <c r="G69" s="31">
        <f>F69/E69*100</f>
        <v>99.99874948416222</v>
      </c>
      <c r="H69" s="5"/>
      <c r="I69" s="13" t="s">
        <v>450</v>
      </c>
      <c r="J69" s="14">
        <v>100</v>
      </c>
      <c r="K69" s="14">
        <v>100</v>
      </c>
      <c r="L69" s="14">
        <v>100</v>
      </c>
      <c r="M69" s="14">
        <v>100</v>
      </c>
      <c r="N69" s="21">
        <v>100</v>
      </c>
      <c r="O69" s="14">
        <v>100</v>
      </c>
      <c r="P69" s="13"/>
    </row>
    <row r="70" spans="1:16" ht="21" customHeight="1">
      <c r="A70" s="40" t="s">
        <v>104</v>
      </c>
      <c r="B70" s="98" t="s">
        <v>105</v>
      </c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00"/>
    </row>
    <row r="71" spans="1:16" ht="99.75">
      <c r="A71" s="40" t="s">
        <v>106</v>
      </c>
      <c r="B71" s="8" t="s">
        <v>107</v>
      </c>
      <c r="C71" s="9" t="s">
        <v>50</v>
      </c>
      <c r="D71" s="10">
        <v>12680.4</v>
      </c>
      <c r="E71" s="10">
        <v>35732.4</v>
      </c>
      <c r="F71" s="10">
        <v>12680.4</v>
      </c>
      <c r="G71" s="31">
        <f aca="true" t="shared" si="2" ref="G71:G76">F71/E71*100</f>
        <v>35.48712093226315</v>
      </c>
      <c r="H71" s="5" t="s">
        <v>415</v>
      </c>
      <c r="I71" s="5" t="s">
        <v>451</v>
      </c>
      <c r="J71" s="15">
        <v>290</v>
      </c>
      <c r="K71" s="15">
        <v>290</v>
      </c>
      <c r="L71" s="15">
        <v>35</v>
      </c>
      <c r="M71" s="15">
        <v>35</v>
      </c>
      <c r="N71" s="22">
        <v>100</v>
      </c>
      <c r="O71" s="15">
        <v>0</v>
      </c>
      <c r="P71" s="5"/>
    </row>
    <row r="72" spans="1:16" ht="42.75">
      <c r="A72" s="40" t="s">
        <v>108</v>
      </c>
      <c r="B72" s="8" t="s">
        <v>351</v>
      </c>
      <c r="C72" s="9" t="s">
        <v>50</v>
      </c>
      <c r="D72" s="10">
        <v>477.3</v>
      </c>
      <c r="E72" s="10">
        <v>477.3</v>
      </c>
      <c r="F72" s="10">
        <v>477.3</v>
      </c>
      <c r="G72" s="31">
        <f t="shared" si="2"/>
        <v>100</v>
      </c>
      <c r="H72" s="5"/>
      <c r="I72" s="5" t="s">
        <v>452</v>
      </c>
      <c r="J72" s="15">
        <v>238</v>
      </c>
      <c r="K72" s="15">
        <v>238</v>
      </c>
      <c r="L72" s="15">
        <v>1</v>
      </c>
      <c r="M72" s="15">
        <v>1</v>
      </c>
      <c r="N72" s="22">
        <f>M72/L72*100</f>
        <v>100</v>
      </c>
      <c r="O72" s="15">
        <v>0</v>
      </c>
      <c r="P72" s="6"/>
    </row>
    <row r="73" spans="1:16" ht="42.75">
      <c r="A73" s="40" t="s">
        <v>109</v>
      </c>
      <c r="B73" s="8" t="s">
        <v>110</v>
      </c>
      <c r="C73" s="9" t="s">
        <v>50</v>
      </c>
      <c r="D73" s="10">
        <v>792.9</v>
      </c>
      <c r="E73" s="10">
        <v>792.9</v>
      </c>
      <c r="F73" s="10">
        <v>792.9</v>
      </c>
      <c r="G73" s="31">
        <f t="shared" si="2"/>
        <v>100</v>
      </c>
      <c r="H73" s="5"/>
      <c r="I73" s="5"/>
      <c r="J73" s="15"/>
      <c r="K73" s="15"/>
      <c r="L73" s="15"/>
      <c r="M73" s="15"/>
      <c r="N73" s="22"/>
      <c r="O73" s="15"/>
      <c r="P73" s="6"/>
    </row>
    <row r="74" spans="1:16" ht="42.75">
      <c r="A74" s="40" t="s">
        <v>111</v>
      </c>
      <c r="B74" s="8" t="s">
        <v>112</v>
      </c>
      <c r="C74" s="9" t="s">
        <v>50</v>
      </c>
      <c r="D74" s="10">
        <v>38405.9</v>
      </c>
      <c r="E74" s="10">
        <v>43405.9</v>
      </c>
      <c r="F74" s="10">
        <v>43405.9</v>
      </c>
      <c r="G74" s="31">
        <f t="shared" si="2"/>
        <v>100</v>
      </c>
      <c r="H74" s="5"/>
      <c r="I74" s="5" t="s">
        <v>453</v>
      </c>
      <c r="J74" s="15">
        <v>0</v>
      </c>
      <c r="K74" s="15">
        <v>0</v>
      </c>
      <c r="L74" s="15">
        <v>8</v>
      </c>
      <c r="M74" s="15">
        <v>9</v>
      </c>
      <c r="N74" s="22">
        <f>M74/L74*100</f>
        <v>112.5</v>
      </c>
      <c r="O74" s="15">
        <v>0</v>
      </c>
      <c r="P74" s="6"/>
    </row>
    <row r="75" spans="1:16" ht="48" customHeight="1">
      <c r="A75" s="40"/>
      <c r="B75" s="8" t="s">
        <v>416</v>
      </c>
      <c r="C75" s="9" t="s">
        <v>50</v>
      </c>
      <c r="D75" s="10">
        <v>5734.77</v>
      </c>
      <c r="E75" s="10">
        <v>5734.77</v>
      </c>
      <c r="F75" s="10">
        <v>5734.77</v>
      </c>
      <c r="G75" s="31">
        <f t="shared" si="2"/>
        <v>100</v>
      </c>
      <c r="H75" s="5"/>
      <c r="I75" s="5" t="s">
        <v>454</v>
      </c>
      <c r="J75" s="15">
        <v>0</v>
      </c>
      <c r="K75" s="15">
        <v>0</v>
      </c>
      <c r="L75" s="15">
        <v>1</v>
      </c>
      <c r="M75" s="15">
        <v>1</v>
      </c>
      <c r="N75" s="22">
        <f>M75/L75*100</f>
        <v>100</v>
      </c>
      <c r="O75" s="15">
        <v>0</v>
      </c>
      <c r="P75" s="6"/>
    </row>
    <row r="76" spans="1:16" ht="44.25" customHeight="1">
      <c r="A76" s="40"/>
      <c r="B76" s="8" t="s">
        <v>417</v>
      </c>
      <c r="C76" s="9" t="s">
        <v>50</v>
      </c>
      <c r="D76" s="10">
        <v>0</v>
      </c>
      <c r="E76" s="10">
        <v>8758.56</v>
      </c>
      <c r="F76" s="10">
        <v>8758.56</v>
      </c>
      <c r="G76" s="31">
        <f t="shared" si="2"/>
        <v>100</v>
      </c>
      <c r="H76" s="5"/>
      <c r="I76" s="5" t="s">
        <v>455</v>
      </c>
      <c r="J76" s="15">
        <v>0</v>
      </c>
      <c r="K76" s="15">
        <v>0</v>
      </c>
      <c r="L76" s="15">
        <v>1</v>
      </c>
      <c r="M76" s="15">
        <v>1</v>
      </c>
      <c r="N76" s="22">
        <f>M76/L76*100</f>
        <v>100</v>
      </c>
      <c r="O76" s="15">
        <v>0</v>
      </c>
      <c r="P76" s="6"/>
    </row>
    <row r="77" spans="1:16" ht="14.25">
      <c r="A77" s="40"/>
      <c r="B77" s="8"/>
      <c r="C77" s="9"/>
      <c r="D77" s="10"/>
      <c r="E77" s="10"/>
      <c r="F77" s="10"/>
      <c r="G77" s="31"/>
      <c r="H77" s="5"/>
      <c r="I77" s="6"/>
      <c r="J77" s="7"/>
      <c r="K77" s="7"/>
      <c r="L77" s="7"/>
      <c r="M77" s="7"/>
      <c r="N77" s="23"/>
      <c r="O77" s="7"/>
      <c r="P77" s="6"/>
    </row>
    <row r="78" spans="1:16" ht="24" customHeight="1">
      <c r="A78" s="40" t="s">
        <v>113</v>
      </c>
      <c r="B78" s="98" t="s">
        <v>114</v>
      </c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100"/>
    </row>
    <row r="79" spans="1:16" ht="72" customHeight="1">
      <c r="A79" s="103" t="s">
        <v>115</v>
      </c>
      <c r="B79" s="104" t="s">
        <v>116</v>
      </c>
      <c r="C79" s="9" t="s">
        <v>50</v>
      </c>
      <c r="D79" s="10">
        <v>24191</v>
      </c>
      <c r="E79" s="10">
        <v>34567.1</v>
      </c>
      <c r="F79" s="10">
        <v>34491</v>
      </c>
      <c r="G79" s="31">
        <f>F79/E79*100</f>
        <v>99.77984846863059</v>
      </c>
      <c r="H79" s="5"/>
      <c r="I79" s="13" t="s">
        <v>456</v>
      </c>
      <c r="J79" s="14">
        <v>100</v>
      </c>
      <c r="K79" s="14">
        <v>100</v>
      </c>
      <c r="L79" s="14">
        <v>100</v>
      </c>
      <c r="M79" s="14">
        <v>100</v>
      </c>
      <c r="N79" s="21">
        <f>M79/L79*100</f>
        <v>100</v>
      </c>
      <c r="O79" s="14">
        <v>100</v>
      </c>
      <c r="P79" s="13"/>
    </row>
    <row r="80" spans="1:16" ht="42.75">
      <c r="A80" s="103" t="s">
        <v>115</v>
      </c>
      <c r="B80" s="104" t="s">
        <v>116</v>
      </c>
      <c r="C80" s="9" t="s">
        <v>51</v>
      </c>
      <c r="D80" s="10">
        <v>24191</v>
      </c>
      <c r="E80" s="10">
        <v>34567.1</v>
      </c>
      <c r="F80" s="10">
        <v>34491.1</v>
      </c>
      <c r="G80" s="31">
        <f aca="true" t="shared" si="3" ref="G80:G88">F80/E80*100</f>
        <v>99.78013776105024</v>
      </c>
      <c r="H80" s="5"/>
      <c r="I80" s="5" t="s">
        <v>457</v>
      </c>
      <c r="J80" s="15">
        <v>440</v>
      </c>
      <c r="K80" s="15">
        <v>455</v>
      </c>
      <c r="L80" s="15">
        <v>440</v>
      </c>
      <c r="M80" s="15">
        <v>453</v>
      </c>
      <c r="N80" s="21">
        <f aca="true" t="shared" si="4" ref="N80:N88">M80/L80*100</f>
        <v>102.95454545454545</v>
      </c>
      <c r="O80" s="15">
        <v>440</v>
      </c>
      <c r="P80" s="11"/>
    </row>
    <row r="81" spans="1:16" ht="73.5" customHeight="1">
      <c r="A81" s="103" t="s">
        <v>117</v>
      </c>
      <c r="B81" s="104" t="s">
        <v>118</v>
      </c>
      <c r="C81" s="9" t="s">
        <v>50</v>
      </c>
      <c r="D81" s="10">
        <v>1296</v>
      </c>
      <c r="E81" s="10">
        <v>1851.8</v>
      </c>
      <c r="F81" s="10">
        <v>1847.7</v>
      </c>
      <c r="G81" s="31">
        <f t="shared" si="3"/>
        <v>99.77859380062642</v>
      </c>
      <c r="H81" s="5"/>
      <c r="I81" s="13" t="s">
        <v>458</v>
      </c>
      <c r="J81" s="14">
        <v>100</v>
      </c>
      <c r="K81" s="14">
        <v>100</v>
      </c>
      <c r="L81" s="14">
        <v>100</v>
      </c>
      <c r="M81" s="14">
        <v>100</v>
      </c>
      <c r="N81" s="21">
        <f t="shared" si="4"/>
        <v>100</v>
      </c>
      <c r="O81" s="14">
        <v>100</v>
      </c>
      <c r="P81" s="13"/>
    </row>
    <row r="82" spans="1:16" ht="14.25">
      <c r="A82" s="103" t="s">
        <v>117</v>
      </c>
      <c r="B82" s="104" t="s">
        <v>118</v>
      </c>
      <c r="C82" s="9" t="s">
        <v>51</v>
      </c>
      <c r="D82" s="10">
        <v>1296</v>
      </c>
      <c r="E82" s="10">
        <v>1851.8</v>
      </c>
      <c r="F82" s="10">
        <v>1847.7</v>
      </c>
      <c r="G82" s="31">
        <f t="shared" si="3"/>
        <v>99.77859380062642</v>
      </c>
      <c r="H82" s="5"/>
      <c r="I82" s="5"/>
      <c r="J82" s="15"/>
      <c r="K82" s="15"/>
      <c r="L82" s="15"/>
      <c r="M82" s="15"/>
      <c r="N82" s="21"/>
      <c r="O82" s="15"/>
      <c r="P82" s="5"/>
    </row>
    <row r="83" spans="1:16" ht="87" customHeight="1">
      <c r="A83" s="103" t="s">
        <v>119</v>
      </c>
      <c r="B83" s="104" t="s">
        <v>120</v>
      </c>
      <c r="C83" s="9" t="s">
        <v>50</v>
      </c>
      <c r="D83" s="10">
        <v>3455.9</v>
      </c>
      <c r="E83" s="10">
        <v>4938.1</v>
      </c>
      <c r="F83" s="10">
        <v>4927.3</v>
      </c>
      <c r="G83" s="31">
        <f t="shared" si="3"/>
        <v>99.7812923999109</v>
      </c>
      <c r="H83" s="5"/>
      <c r="I83" s="13" t="s">
        <v>459</v>
      </c>
      <c r="J83" s="14">
        <v>100</v>
      </c>
      <c r="K83" s="14">
        <v>100</v>
      </c>
      <c r="L83" s="14">
        <v>100</v>
      </c>
      <c r="M83" s="14">
        <v>100</v>
      </c>
      <c r="N83" s="21">
        <f t="shared" si="4"/>
        <v>100</v>
      </c>
      <c r="O83" s="14">
        <v>100</v>
      </c>
      <c r="P83" s="13"/>
    </row>
    <row r="84" spans="1:16" ht="14.25">
      <c r="A84" s="103" t="s">
        <v>119</v>
      </c>
      <c r="B84" s="104" t="s">
        <v>120</v>
      </c>
      <c r="C84" s="9" t="s">
        <v>51</v>
      </c>
      <c r="D84" s="10">
        <v>3455.9</v>
      </c>
      <c r="E84" s="10">
        <v>4938.1</v>
      </c>
      <c r="F84" s="10">
        <v>4927.3</v>
      </c>
      <c r="G84" s="31">
        <f t="shared" si="3"/>
        <v>99.7812923999109</v>
      </c>
      <c r="H84" s="5"/>
      <c r="I84" s="5"/>
      <c r="J84" s="15"/>
      <c r="K84" s="15"/>
      <c r="L84" s="15"/>
      <c r="M84" s="15"/>
      <c r="N84" s="21"/>
      <c r="O84" s="15"/>
      <c r="P84" s="5"/>
    </row>
    <row r="85" spans="1:16" ht="46.5" customHeight="1">
      <c r="A85" s="103" t="s">
        <v>121</v>
      </c>
      <c r="B85" s="104" t="s">
        <v>122</v>
      </c>
      <c r="C85" s="9" t="s">
        <v>50</v>
      </c>
      <c r="D85" s="10">
        <v>10799.6</v>
      </c>
      <c r="E85" s="10">
        <v>15431.7</v>
      </c>
      <c r="F85" s="10">
        <v>15397.8</v>
      </c>
      <c r="G85" s="31">
        <f t="shared" si="3"/>
        <v>99.78032232352882</v>
      </c>
      <c r="H85" s="5"/>
      <c r="I85" s="13" t="s">
        <v>460</v>
      </c>
      <c r="J85" s="14">
        <v>100</v>
      </c>
      <c r="K85" s="14">
        <v>100</v>
      </c>
      <c r="L85" s="14">
        <v>100</v>
      </c>
      <c r="M85" s="14">
        <v>100</v>
      </c>
      <c r="N85" s="21">
        <f t="shared" si="4"/>
        <v>100</v>
      </c>
      <c r="O85" s="14">
        <v>100</v>
      </c>
      <c r="P85" s="13"/>
    </row>
    <row r="86" spans="1:16" ht="14.25">
      <c r="A86" s="103" t="s">
        <v>121</v>
      </c>
      <c r="B86" s="104" t="s">
        <v>122</v>
      </c>
      <c r="C86" s="9" t="s">
        <v>51</v>
      </c>
      <c r="D86" s="10">
        <v>10799.6</v>
      </c>
      <c r="E86" s="10">
        <v>15431.7</v>
      </c>
      <c r="F86" s="10">
        <v>15397.8</v>
      </c>
      <c r="G86" s="31">
        <f t="shared" si="3"/>
        <v>99.78032232352882</v>
      </c>
      <c r="H86" s="5"/>
      <c r="I86" s="5"/>
      <c r="J86" s="15"/>
      <c r="K86" s="15"/>
      <c r="L86" s="15"/>
      <c r="M86" s="15"/>
      <c r="N86" s="21"/>
      <c r="O86" s="15"/>
      <c r="P86" s="5"/>
    </row>
    <row r="87" spans="1:16" ht="89.25" customHeight="1">
      <c r="A87" s="103" t="s">
        <v>123</v>
      </c>
      <c r="B87" s="104" t="s">
        <v>124</v>
      </c>
      <c r="C87" s="9" t="s">
        <v>50</v>
      </c>
      <c r="D87" s="10">
        <v>3455.9</v>
      </c>
      <c r="E87" s="10">
        <v>4938.1</v>
      </c>
      <c r="F87" s="10">
        <v>4927.3</v>
      </c>
      <c r="G87" s="31">
        <f t="shared" si="3"/>
        <v>99.7812923999109</v>
      </c>
      <c r="H87" s="5"/>
      <c r="I87" s="13" t="s">
        <v>461</v>
      </c>
      <c r="J87" s="14">
        <v>100</v>
      </c>
      <c r="K87" s="14">
        <v>100</v>
      </c>
      <c r="L87" s="14">
        <v>100</v>
      </c>
      <c r="M87" s="14">
        <v>100</v>
      </c>
      <c r="N87" s="21">
        <f t="shared" si="4"/>
        <v>100</v>
      </c>
      <c r="O87" s="14">
        <v>100</v>
      </c>
      <c r="P87" s="13"/>
    </row>
    <row r="88" spans="1:16" ht="47.25" customHeight="1">
      <c r="A88" s="103" t="s">
        <v>123</v>
      </c>
      <c r="B88" s="104" t="s">
        <v>124</v>
      </c>
      <c r="C88" s="9" t="s">
        <v>51</v>
      </c>
      <c r="D88" s="10">
        <v>3455.9</v>
      </c>
      <c r="E88" s="10">
        <v>4938.1</v>
      </c>
      <c r="F88" s="10">
        <v>4927.3</v>
      </c>
      <c r="G88" s="31">
        <f t="shared" si="3"/>
        <v>99.7812923999109</v>
      </c>
      <c r="H88" s="5"/>
      <c r="I88" s="13" t="s">
        <v>462</v>
      </c>
      <c r="J88" s="14">
        <v>100</v>
      </c>
      <c r="K88" s="14">
        <v>100</v>
      </c>
      <c r="L88" s="14">
        <v>100</v>
      </c>
      <c r="M88" s="14">
        <v>100</v>
      </c>
      <c r="N88" s="21">
        <f t="shared" si="4"/>
        <v>100</v>
      </c>
      <c r="O88" s="14">
        <v>100</v>
      </c>
      <c r="P88" s="13"/>
    </row>
    <row r="89" spans="1:16" ht="156" customHeight="1">
      <c r="A89" s="103" t="s">
        <v>123</v>
      </c>
      <c r="B89" s="104" t="s">
        <v>124</v>
      </c>
      <c r="C89" s="9"/>
      <c r="D89" s="10"/>
      <c r="E89" s="10"/>
      <c r="F89" s="10"/>
      <c r="G89" s="31"/>
      <c r="H89" s="5"/>
      <c r="I89" s="13" t="s">
        <v>463</v>
      </c>
      <c r="J89" s="14">
        <v>0</v>
      </c>
      <c r="K89" s="14">
        <v>0</v>
      </c>
      <c r="L89" s="14">
        <v>0</v>
      </c>
      <c r="M89" s="14">
        <v>0</v>
      </c>
      <c r="N89" s="21"/>
      <c r="O89" s="14">
        <v>0</v>
      </c>
      <c r="P89" s="13"/>
    </row>
    <row r="90" spans="1:16" ht="18" customHeight="1">
      <c r="A90" s="40" t="s">
        <v>125</v>
      </c>
      <c r="B90" s="98" t="s">
        <v>126</v>
      </c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100"/>
    </row>
    <row r="91" spans="1:16" ht="74.25" customHeight="1">
      <c r="A91" s="40" t="s">
        <v>127</v>
      </c>
      <c r="B91" s="8" t="s">
        <v>128</v>
      </c>
      <c r="C91" s="9" t="s">
        <v>50</v>
      </c>
      <c r="D91" s="10">
        <v>69300</v>
      </c>
      <c r="E91" s="10">
        <v>61291.7</v>
      </c>
      <c r="F91" s="10">
        <v>61291.7</v>
      </c>
      <c r="G91" s="31">
        <f>F91/E91*100</f>
        <v>100</v>
      </c>
      <c r="H91" s="5"/>
      <c r="I91" s="13" t="s">
        <v>464</v>
      </c>
      <c r="J91" s="14">
        <v>100</v>
      </c>
      <c r="K91" s="14">
        <v>100</v>
      </c>
      <c r="L91" s="14">
        <v>100</v>
      </c>
      <c r="M91" s="14">
        <v>100</v>
      </c>
      <c r="N91" s="21">
        <f>M91/L91*100</f>
        <v>100</v>
      </c>
      <c r="O91" s="14">
        <v>0</v>
      </c>
      <c r="P91" s="13"/>
    </row>
    <row r="92" spans="1:16" ht="42.75">
      <c r="A92" s="103" t="s">
        <v>129</v>
      </c>
      <c r="B92" s="104" t="s">
        <v>130</v>
      </c>
      <c r="C92" s="9" t="s">
        <v>50</v>
      </c>
      <c r="D92" s="10">
        <v>50000</v>
      </c>
      <c r="E92" s="10">
        <v>50000</v>
      </c>
      <c r="F92" s="10">
        <v>50000</v>
      </c>
      <c r="G92" s="31">
        <f>F92/E92*100</f>
        <v>100</v>
      </c>
      <c r="H92" s="5"/>
      <c r="I92" s="5" t="s">
        <v>465</v>
      </c>
      <c r="J92" s="15">
        <v>1</v>
      </c>
      <c r="K92" s="15">
        <v>1</v>
      </c>
      <c r="L92" s="15">
        <v>1</v>
      </c>
      <c r="M92" s="15">
        <v>1</v>
      </c>
      <c r="N92" s="21">
        <f>M92/L92*100</f>
        <v>100</v>
      </c>
      <c r="O92" s="15">
        <v>1</v>
      </c>
      <c r="P92" s="6"/>
    </row>
    <row r="93" spans="1:16" ht="14.25">
      <c r="A93" s="103" t="s">
        <v>129</v>
      </c>
      <c r="B93" s="104" t="s">
        <v>130</v>
      </c>
      <c r="C93" s="9" t="s">
        <v>51</v>
      </c>
      <c r="D93" s="10">
        <v>119300</v>
      </c>
      <c r="E93" s="10">
        <f>SUM(E91:E92)</f>
        <v>111291.7</v>
      </c>
      <c r="F93" s="10">
        <f>SUM(F91:F92)</f>
        <v>111291.7</v>
      </c>
      <c r="G93" s="31">
        <f>F93/E93*100</f>
        <v>100</v>
      </c>
      <c r="H93" s="5"/>
      <c r="I93" s="5"/>
      <c r="J93" s="15"/>
      <c r="K93" s="15"/>
      <c r="L93" s="15"/>
      <c r="M93" s="15"/>
      <c r="N93" s="22"/>
      <c r="O93" s="15"/>
      <c r="P93" s="5"/>
    </row>
    <row r="94" spans="1:16" ht="15">
      <c r="A94" s="103"/>
      <c r="B94" s="105" t="s">
        <v>414</v>
      </c>
      <c r="C94" s="16"/>
      <c r="D94" s="17"/>
      <c r="E94" s="17"/>
      <c r="F94" s="17"/>
      <c r="G94" s="31"/>
      <c r="H94" s="18"/>
      <c r="I94" s="5"/>
      <c r="J94" s="15"/>
      <c r="K94" s="15"/>
      <c r="L94" s="15"/>
      <c r="M94" s="15"/>
      <c r="N94" s="22"/>
      <c r="O94" s="15"/>
      <c r="P94" s="5"/>
    </row>
    <row r="95" spans="1:16" ht="45">
      <c r="A95" s="103"/>
      <c r="B95" s="105" t="s">
        <v>131</v>
      </c>
      <c r="C95" s="16" t="s">
        <v>50</v>
      </c>
      <c r="D95" s="17">
        <v>1664449.47</v>
      </c>
      <c r="E95" s="17">
        <v>1947977.2</v>
      </c>
      <c r="F95" s="17">
        <v>1913915.7300000002</v>
      </c>
      <c r="G95" s="31">
        <f>F95/E95*100</f>
        <v>98.25144411341161</v>
      </c>
      <c r="H95" s="18"/>
      <c r="I95" s="5"/>
      <c r="J95" s="15"/>
      <c r="K95" s="15"/>
      <c r="L95" s="15"/>
      <c r="M95" s="15"/>
      <c r="N95" s="22"/>
      <c r="O95" s="15"/>
      <c r="P95" s="5"/>
    </row>
    <row r="96" spans="1:16" ht="18" customHeight="1">
      <c r="A96" s="103"/>
      <c r="B96" s="105" t="s">
        <v>131</v>
      </c>
      <c r="C96" s="16" t="s">
        <v>51</v>
      </c>
      <c r="D96" s="17">
        <v>1664449.47</v>
      </c>
      <c r="E96" s="17">
        <v>1947977.2</v>
      </c>
      <c r="F96" s="17">
        <v>1913915.7300000002</v>
      </c>
      <c r="G96" s="31">
        <f>F96/E96*100</f>
        <v>98.25144411341161</v>
      </c>
      <c r="H96" s="18"/>
      <c r="I96" s="5"/>
      <c r="J96" s="15"/>
      <c r="K96" s="15"/>
      <c r="L96" s="15"/>
      <c r="M96" s="15"/>
      <c r="N96" s="22"/>
      <c r="O96" s="15"/>
      <c r="P96" s="5"/>
    </row>
    <row r="97" spans="1:16" ht="23.25" customHeight="1">
      <c r="A97" s="40" t="s">
        <v>132</v>
      </c>
      <c r="B97" s="98" t="s">
        <v>139</v>
      </c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100"/>
    </row>
    <row r="98" spans="1:16" ht="15">
      <c r="A98" s="41" t="s">
        <v>133</v>
      </c>
      <c r="B98" s="106" t="s">
        <v>413</v>
      </c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100"/>
    </row>
    <row r="99" spans="1:16" ht="57">
      <c r="A99" s="103" t="s">
        <v>141</v>
      </c>
      <c r="B99" s="98" t="s">
        <v>142</v>
      </c>
      <c r="C99" s="99"/>
      <c r="D99" s="99"/>
      <c r="E99" s="99"/>
      <c r="F99" s="99"/>
      <c r="G99" s="100"/>
      <c r="H99" s="5"/>
      <c r="I99" s="42" t="s">
        <v>568</v>
      </c>
      <c r="J99" s="29">
        <v>96</v>
      </c>
      <c r="K99" s="29">
        <v>299</v>
      </c>
      <c r="L99" s="29">
        <v>280</v>
      </c>
      <c r="M99" s="29">
        <v>366</v>
      </c>
      <c r="N99" s="43">
        <f>M99/L99*100</f>
        <v>130.71428571428572</v>
      </c>
      <c r="O99" s="29">
        <v>180</v>
      </c>
      <c r="P99" s="42" t="s">
        <v>467</v>
      </c>
    </row>
    <row r="100" spans="1:16" ht="57" customHeight="1">
      <c r="A100" s="103"/>
      <c r="B100" s="98" t="s">
        <v>142</v>
      </c>
      <c r="C100" s="99"/>
      <c r="D100" s="99"/>
      <c r="E100" s="99"/>
      <c r="F100" s="99"/>
      <c r="G100" s="100"/>
      <c r="H100" s="5"/>
      <c r="I100" s="42" t="s">
        <v>569</v>
      </c>
      <c r="J100" s="29">
        <v>275</v>
      </c>
      <c r="K100" s="29">
        <v>369</v>
      </c>
      <c r="L100" s="29">
        <v>276</v>
      </c>
      <c r="M100" s="29">
        <v>391</v>
      </c>
      <c r="N100" s="43">
        <f>M100/L100*100</f>
        <v>141.66666666666669</v>
      </c>
      <c r="O100" s="29">
        <v>278</v>
      </c>
      <c r="P100" s="42" t="s">
        <v>468</v>
      </c>
    </row>
    <row r="101" spans="1:16" ht="18" customHeight="1">
      <c r="A101" s="40" t="s">
        <v>143</v>
      </c>
      <c r="B101" s="98" t="s">
        <v>144</v>
      </c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100"/>
    </row>
    <row r="102" spans="1:16" ht="42.75">
      <c r="A102" s="103" t="s">
        <v>145</v>
      </c>
      <c r="B102" s="104" t="s">
        <v>146</v>
      </c>
      <c r="C102" s="9" t="s">
        <v>50</v>
      </c>
      <c r="D102" s="10">
        <v>2874.4</v>
      </c>
      <c r="E102" s="10">
        <v>2874.4</v>
      </c>
      <c r="F102" s="10">
        <v>2874.4</v>
      </c>
      <c r="G102" s="31" t="s">
        <v>65</v>
      </c>
      <c r="H102" s="5"/>
      <c r="I102" s="13" t="s">
        <v>570</v>
      </c>
      <c r="J102" s="14">
        <v>1120</v>
      </c>
      <c r="K102" s="14">
        <v>1120</v>
      </c>
      <c r="L102" s="14">
        <v>1130</v>
      </c>
      <c r="M102" s="14">
        <v>1130</v>
      </c>
      <c r="N102" s="21">
        <f>M102/L102*100</f>
        <v>100</v>
      </c>
      <c r="O102" s="14">
        <v>1140</v>
      </c>
      <c r="P102" s="13"/>
    </row>
    <row r="103" spans="1:16" ht="42.75">
      <c r="A103" s="103" t="s">
        <v>145</v>
      </c>
      <c r="B103" s="104" t="s">
        <v>146</v>
      </c>
      <c r="C103" s="9" t="s">
        <v>51</v>
      </c>
      <c r="D103" s="10">
        <v>2874.4</v>
      </c>
      <c r="E103" s="10">
        <v>2874.4</v>
      </c>
      <c r="F103" s="10">
        <v>2874.4</v>
      </c>
      <c r="G103" s="31" t="s">
        <v>65</v>
      </c>
      <c r="H103" s="5"/>
      <c r="I103" s="13" t="s">
        <v>571</v>
      </c>
      <c r="J103" s="14">
        <v>73</v>
      </c>
      <c r="K103" s="14">
        <v>73</v>
      </c>
      <c r="L103" s="14">
        <v>76</v>
      </c>
      <c r="M103" s="14">
        <v>76</v>
      </c>
      <c r="N103" s="21">
        <f aca="true" t="shared" si="5" ref="N103:N114">M103/L103*100</f>
        <v>100</v>
      </c>
      <c r="O103" s="14">
        <v>79</v>
      </c>
      <c r="P103" s="13"/>
    </row>
    <row r="104" spans="1:16" ht="44.25" customHeight="1">
      <c r="A104" s="103" t="s">
        <v>147</v>
      </c>
      <c r="B104" s="104" t="s">
        <v>148</v>
      </c>
      <c r="C104" s="9" t="s">
        <v>50</v>
      </c>
      <c r="D104" s="10">
        <v>4505.1</v>
      </c>
      <c r="E104" s="10">
        <v>4505.1</v>
      </c>
      <c r="F104" s="10">
        <v>4505.1</v>
      </c>
      <c r="G104" s="31" t="s">
        <v>65</v>
      </c>
      <c r="H104" s="5"/>
      <c r="I104" s="13" t="s">
        <v>572</v>
      </c>
      <c r="J104" s="14">
        <v>320</v>
      </c>
      <c r="K104" s="14">
        <v>320</v>
      </c>
      <c r="L104" s="14">
        <v>350</v>
      </c>
      <c r="M104" s="14">
        <v>350</v>
      </c>
      <c r="N104" s="21">
        <f t="shared" si="5"/>
        <v>100</v>
      </c>
      <c r="O104" s="14">
        <v>400</v>
      </c>
      <c r="P104" s="13"/>
    </row>
    <row r="105" spans="1:16" ht="32.25" customHeight="1">
      <c r="A105" s="103" t="s">
        <v>147</v>
      </c>
      <c r="B105" s="104" t="s">
        <v>148</v>
      </c>
      <c r="C105" s="9" t="s">
        <v>51</v>
      </c>
      <c r="D105" s="10">
        <v>4505.1</v>
      </c>
      <c r="E105" s="10">
        <v>4505.1</v>
      </c>
      <c r="F105" s="10">
        <v>4505.1</v>
      </c>
      <c r="G105" s="31" t="s">
        <v>65</v>
      </c>
      <c r="H105" s="5"/>
      <c r="I105" s="13" t="s">
        <v>573</v>
      </c>
      <c r="J105" s="14">
        <v>60</v>
      </c>
      <c r="K105" s="14">
        <v>60</v>
      </c>
      <c r="L105" s="14">
        <v>65</v>
      </c>
      <c r="M105" s="14">
        <v>65</v>
      </c>
      <c r="N105" s="21">
        <f t="shared" si="5"/>
        <v>100</v>
      </c>
      <c r="O105" s="14">
        <v>70</v>
      </c>
      <c r="P105" s="13"/>
    </row>
    <row r="106" spans="1:16" ht="161.25" customHeight="1">
      <c r="A106" s="103" t="s">
        <v>149</v>
      </c>
      <c r="B106" s="104" t="s">
        <v>150</v>
      </c>
      <c r="C106" s="9" t="s">
        <v>50</v>
      </c>
      <c r="D106" s="10">
        <v>1200</v>
      </c>
      <c r="E106" s="10">
        <v>1200</v>
      </c>
      <c r="F106" s="10">
        <v>1200</v>
      </c>
      <c r="G106" s="31" t="s">
        <v>65</v>
      </c>
      <c r="H106" s="5"/>
      <c r="I106" s="11" t="s">
        <v>574</v>
      </c>
      <c r="J106" s="12">
        <v>3</v>
      </c>
      <c r="K106" s="12">
        <v>3</v>
      </c>
      <c r="L106" s="12">
        <v>3</v>
      </c>
      <c r="M106" s="12">
        <v>5</v>
      </c>
      <c r="N106" s="43">
        <f t="shared" si="5"/>
        <v>166.66666666666669</v>
      </c>
      <c r="O106" s="12">
        <v>3</v>
      </c>
      <c r="P106" s="11" t="s">
        <v>469</v>
      </c>
    </row>
    <row r="107" spans="1:16" ht="16.5" customHeight="1">
      <c r="A107" s="103" t="s">
        <v>149</v>
      </c>
      <c r="B107" s="104" t="s">
        <v>150</v>
      </c>
      <c r="C107" s="9" t="s">
        <v>51</v>
      </c>
      <c r="D107" s="10">
        <v>1200</v>
      </c>
      <c r="E107" s="10">
        <v>1200</v>
      </c>
      <c r="F107" s="10">
        <v>1200</v>
      </c>
      <c r="G107" s="31" t="s">
        <v>65</v>
      </c>
      <c r="H107" s="5"/>
      <c r="I107" s="5"/>
      <c r="J107" s="15"/>
      <c r="K107" s="15"/>
      <c r="L107" s="15"/>
      <c r="M107" s="15"/>
      <c r="N107" s="21"/>
      <c r="O107" s="15"/>
      <c r="P107" s="5"/>
    </row>
    <row r="108" spans="1:16" ht="51" customHeight="1">
      <c r="A108" s="40" t="s">
        <v>151</v>
      </c>
      <c r="B108" s="8" t="s">
        <v>152</v>
      </c>
      <c r="C108" s="9" t="s">
        <v>51</v>
      </c>
      <c r="D108" s="10">
        <v>0</v>
      </c>
      <c r="E108" s="10">
        <v>0</v>
      </c>
      <c r="F108" s="10">
        <v>0</v>
      </c>
      <c r="G108" s="31" t="s">
        <v>39</v>
      </c>
      <c r="H108" s="5"/>
      <c r="I108" s="5" t="s">
        <v>575</v>
      </c>
      <c r="J108" s="15">
        <v>40</v>
      </c>
      <c r="K108" s="15">
        <v>80</v>
      </c>
      <c r="L108" s="15">
        <v>40</v>
      </c>
      <c r="M108" s="15">
        <v>48</v>
      </c>
      <c r="N108" s="22">
        <f t="shared" si="5"/>
        <v>120</v>
      </c>
      <c r="O108" s="15">
        <v>40</v>
      </c>
      <c r="P108" s="11"/>
    </row>
    <row r="109" spans="1:16" ht="73.5" customHeight="1">
      <c r="A109" s="40" t="s">
        <v>153</v>
      </c>
      <c r="B109" s="8" t="s">
        <v>154</v>
      </c>
      <c r="C109" s="9" t="s">
        <v>51</v>
      </c>
      <c r="D109" s="10">
        <v>0</v>
      </c>
      <c r="E109" s="10">
        <v>0</v>
      </c>
      <c r="F109" s="10">
        <v>0</v>
      </c>
      <c r="G109" s="31" t="s">
        <v>39</v>
      </c>
      <c r="H109" s="5"/>
      <c r="I109" s="13" t="s">
        <v>576</v>
      </c>
      <c r="J109" s="14">
        <v>100</v>
      </c>
      <c r="K109" s="14">
        <v>100</v>
      </c>
      <c r="L109" s="14">
        <v>100</v>
      </c>
      <c r="M109" s="14">
        <v>100</v>
      </c>
      <c r="N109" s="21">
        <f t="shared" si="5"/>
        <v>100</v>
      </c>
      <c r="O109" s="14">
        <v>100</v>
      </c>
      <c r="P109" s="13"/>
    </row>
    <row r="110" spans="1:16" ht="33" customHeight="1">
      <c r="A110" s="103" t="s">
        <v>155</v>
      </c>
      <c r="B110" s="104" t="s">
        <v>156</v>
      </c>
      <c r="C110" s="9" t="s">
        <v>157</v>
      </c>
      <c r="D110" s="10">
        <v>30</v>
      </c>
      <c r="E110" s="10">
        <v>30</v>
      </c>
      <c r="F110" s="10">
        <v>30</v>
      </c>
      <c r="G110" s="31" t="s">
        <v>65</v>
      </c>
      <c r="H110" s="5"/>
      <c r="I110" s="13" t="s">
        <v>577</v>
      </c>
      <c r="J110" s="14">
        <v>60</v>
      </c>
      <c r="K110" s="14">
        <v>70</v>
      </c>
      <c r="L110" s="14">
        <v>65</v>
      </c>
      <c r="M110" s="14">
        <v>65</v>
      </c>
      <c r="N110" s="21">
        <f t="shared" si="5"/>
        <v>100</v>
      </c>
      <c r="O110" s="14">
        <v>67</v>
      </c>
      <c r="P110" s="13"/>
    </row>
    <row r="111" spans="1:16" ht="14.25">
      <c r="A111" s="103" t="s">
        <v>155</v>
      </c>
      <c r="B111" s="104" t="s">
        <v>156</v>
      </c>
      <c r="C111" s="9" t="s">
        <v>51</v>
      </c>
      <c r="D111" s="10">
        <v>30</v>
      </c>
      <c r="E111" s="10">
        <v>30</v>
      </c>
      <c r="F111" s="10">
        <v>30</v>
      </c>
      <c r="G111" s="31" t="s">
        <v>65</v>
      </c>
      <c r="H111" s="5"/>
      <c r="I111" s="5"/>
      <c r="J111" s="15"/>
      <c r="K111" s="15"/>
      <c r="L111" s="15"/>
      <c r="M111" s="15"/>
      <c r="N111" s="21"/>
      <c r="O111" s="15"/>
      <c r="P111" s="5"/>
    </row>
    <row r="112" spans="1:16" ht="17.25" customHeight="1">
      <c r="A112" s="103" t="s">
        <v>158</v>
      </c>
      <c r="B112" s="104" t="s">
        <v>343</v>
      </c>
      <c r="C112" s="9" t="s">
        <v>157</v>
      </c>
      <c r="D112" s="10">
        <v>250</v>
      </c>
      <c r="E112" s="10">
        <v>480</v>
      </c>
      <c r="F112" s="10">
        <v>480</v>
      </c>
      <c r="G112" s="31" t="s">
        <v>65</v>
      </c>
      <c r="H112" s="5"/>
      <c r="I112" s="13" t="s">
        <v>578</v>
      </c>
      <c r="J112" s="14">
        <v>15</v>
      </c>
      <c r="K112" s="14">
        <v>16</v>
      </c>
      <c r="L112" s="14">
        <v>16</v>
      </c>
      <c r="M112" s="14">
        <v>16</v>
      </c>
      <c r="N112" s="21">
        <f t="shared" si="5"/>
        <v>100</v>
      </c>
      <c r="O112" s="14">
        <v>18</v>
      </c>
      <c r="P112" s="13"/>
    </row>
    <row r="113" spans="1:16" ht="14.25">
      <c r="A113" s="103" t="s">
        <v>158</v>
      </c>
      <c r="B113" s="104" t="s">
        <v>159</v>
      </c>
      <c r="C113" s="9" t="s">
        <v>51</v>
      </c>
      <c r="D113" s="10">
        <v>250</v>
      </c>
      <c r="E113" s="10">
        <v>480</v>
      </c>
      <c r="F113" s="10">
        <v>480</v>
      </c>
      <c r="G113" s="31" t="s">
        <v>65</v>
      </c>
      <c r="H113" s="5"/>
      <c r="I113" s="5"/>
      <c r="J113" s="15"/>
      <c r="K113" s="15"/>
      <c r="L113" s="15"/>
      <c r="M113" s="15"/>
      <c r="N113" s="21"/>
      <c r="O113" s="15"/>
      <c r="P113" s="5"/>
    </row>
    <row r="114" spans="1:16" ht="75.75" customHeight="1">
      <c r="A114" s="40" t="s">
        <v>160</v>
      </c>
      <c r="B114" s="8" t="s">
        <v>161</v>
      </c>
      <c r="C114" s="9" t="s">
        <v>51</v>
      </c>
      <c r="D114" s="10">
        <v>0</v>
      </c>
      <c r="E114" s="10">
        <v>0</v>
      </c>
      <c r="F114" s="10">
        <v>0</v>
      </c>
      <c r="G114" s="31" t="s">
        <v>39</v>
      </c>
      <c r="H114" s="5"/>
      <c r="I114" s="13" t="s">
        <v>579</v>
      </c>
      <c r="J114" s="14">
        <v>0</v>
      </c>
      <c r="K114" s="14">
        <v>0</v>
      </c>
      <c r="L114" s="14">
        <v>3050</v>
      </c>
      <c r="M114" s="14">
        <v>3050</v>
      </c>
      <c r="N114" s="21">
        <f t="shared" si="5"/>
        <v>100</v>
      </c>
      <c r="O114" s="14">
        <v>3050</v>
      </c>
      <c r="P114" s="13"/>
    </row>
    <row r="115" spans="1:16" ht="18" customHeight="1">
      <c r="A115" s="40" t="s">
        <v>162</v>
      </c>
      <c r="B115" s="98" t="s">
        <v>341</v>
      </c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100"/>
    </row>
    <row r="116" spans="1:16" ht="53.25" customHeight="1">
      <c r="A116" s="40" t="s">
        <v>163</v>
      </c>
      <c r="B116" s="8" t="s">
        <v>767</v>
      </c>
      <c r="C116" s="9" t="s">
        <v>51</v>
      </c>
      <c r="D116" s="10">
        <v>0</v>
      </c>
      <c r="E116" s="10">
        <v>0</v>
      </c>
      <c r="F116" s="10">
        <v>0</v>
      </c>
      <c r="G116" s="31" t="s">
        <v>39</v>
      </c>
      <c r="H116" s="5"/>
      <c r="I116" s="13" t="s">
        <v>580</v>
      </c>
      <c r="J116" s="14">
        <v>20</v>
      </c>
      <c r="K116" s="14">
        <v>20</v>
      </c>
      <c r="L116" s="14">
        <v>24</v>
      </c>
      <c r="M116" s="14">
        <v>24</v>
      </c>
      <c r="N116" s="21">
        <f>M116/L116*100</f>
        <v>100</v>
      </c>
      <c r="O116" s="14">
        <v>26</v>
      </c>
      <c r="P116" s="13"/>
    </row>
    <row r="117" spans="1:16" ht="64.5" customHeight="1">
      <c r="A117" s="40" t="s">
        <v>164</v>
      </c>
      <c r="B117" s="8" t="s">
        <v>412</v>
      </c>
      <c r="C117" s="9" t="s">
        <v>51</v>
      </c>
      <c r="D117" s="10">
        <v>0</v>
      </c>
      <c r="E117" s="10">
        <v>0</v>
      </c>
      <c r="F117" s="10">
        <v>0</v>
      </c>
      <c r="G117" s="31" t="s">
        <v>39</v>
      </c>
      <c r="H117" s="5"/>
      <c r="I117" s="13" t="s">
        <v>581</v>
      </c>
      <c r="J117" s="14">
        <v>10</v>
      </c>
      <c r="K117" s="14">
        <v>15</v>
      </c>
      <c r="L117" s="14">
        <v>16</v>
      </c>
      <c r="M117" s="14">
        <v>16</v>
      </c>
      <c r="N117" s="21">
        <f>M117/L117*100</f>
        <v>100</v>
      </c>
      <c r="O117" s="14">
        <v>17</v>
      </c>
      <c r="P117" s="13"/>
    </row>
    <row r="118" spans="1:16" ht="42.75">
      <c r="A118" s="103" t="s">
        <v>165</v>
      </c>
      <c r="B118" s="104" t="s">
        <v>166</v>
      </c>
      <c r="C118" s="9" t="s">
        <v>50</v>
      </c>
      <c r="D118" s="10">
        <v>4999.7</v>
      </c>
      <c r="E118" s="10">
        <v>4999.7</v>
      </c>
      <c r="F118" s="10">
        <v>4999.7</v>
      </c>
      <c r="G118" s="31" t="s">
        <v>65</v>
      </c>
      <c r="H118" s="5"/>
      <c r="I118" s="13" t="s">
        <v>582</v>
      </c>
      <c r="J118" s="14" t="s">
        <v>167</v>
      </c>
      <c r="K118" s="14" t="s">
        <v>167</v>
      </c>
      <c r="L118" s="14" t="s">
        <v>167</v>
      </c>
      <c r="M118" s="14" t="s">
        <v>167</v>
      </c>
      <c r="N118" s="21">
        <v>100</v>
      </c>
      <c r="O118" s="14" t="s">
        <v>167</v>
      </c>
      <c r="P118" s="13"/>
    </row>
    <row r="119" spans="1:16" ht="14.25">
      <c r="A119" s="103" t="s">
        <v>165</v>
      </c>
      <c r="B119" s="104" t="s">
        <v>166</v>
      </c>
      <c r="C119" s="9" t="s">
        <v>51</v>
      </c>
      <c r="D119" s="10">
        <v>4999.7</v>
      </c>
      <c r="E119" s="10">
        <v>4999.7</v>
      </c>
      <c r="F119" s="10">
        <v>4999.7</v>
      </c>
      <c r="G119" s="31" t="s">
        <v>65</v>
      </c>
      <c r="H119" s="5"/>
      <c r="I119" s="5"/>
      <c r="J119" s="15"/>
      <c r="K119" s="15"/>
      <c r="L119" s="15"/>
      <c r="M119" s="15"/>
      <c r="N119" s="22"/>
      <c r="O119" s="15"/>
      <c r="P119" s="5"/>
    </row>
    <row r="120" spans="1:16" ht="19.5" customHeight="1">
      <c r="A120" s="40" t="s">
        <v>168</v>
      </c>
      <c r="B120" s="98" t="s">
        <v>342</v>
      </c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100"/>
    </row>
    <row r="121" spans="1:16" ht="45" customHeight="1">
      <c r="A121" s="103" t="s">
        <v>169</v>
      </c>
      <c r="B121" s="104" t="s">
        <v>170</v>
      </c>
      <c r="C121" s="9" t="s">
        <v>171</v>
      </c>
      <c r="D121" s="10">
        <v>16000</v>
      </c>
      <c r="E121" s="10">
        <v>16000</v>
      </c>
      <c r="F121" s="10">
        <v>16000</v>
      </c>
      <c r="G121" s="31" t="s">
        <v>65</v>
      </c>
      <c r="H121" s="5"/>
      <c r="I121" s="5" t="s">
        <v>583</v>
      </c>
      <c r="J121" s="15">
        <v>800</v>
      </c>
      <c r="K121" s="15">
        <v>870</v>
      </c>
      <c r="L121" s="15">
        <v>800</v>
      </c>
      <c r="M121" s="15">
        <v>823</v>
      </c>
      <c r="N121" s="22">
        <f>M121/L121*100</f>
        <v>102.875</v>
      </c>
      <c r="O121" s="15">
        <v>900</v>
      </c>
      <c r="P121" s="11"/>
    </row>
    <row r="122" spans="1:16" ht="14.25">
      <c r="A122" s="103" t="s">
        <v>169</v>
      </c>
      <c r="B122" s="104" t="s">
        <v>170</v>
      </c>
      <c r="C122" s="9" t="s">
        <v>51</v>
      </c>
      <c r="D122" s="10">
        <v>16000</v>
      </c>
      <c r="E122" s="10">
        <v>16000</v>
      </c>
      <c r="F122" s="10">
        <v>16000</v>
      </c>
      <c r="G122" s="31" t="s">
        <v>65</v>
      </c>
      <c r="H122" s="5"/>
      <c r="I122" s="5"/>
      <c r="J122" s="15"/>
      <c r="K122" s="15"/>
      <c r="L122" s="15"/>
      <c r="M122" s="15"/>
      <c r="N122" s="22"/>
      <c r="O122" s="15"/>
      <c r="P122" s="5"/>
    </row>
    <row r="123" spans="1:16" ht="48" customHeight="1">
      <c r="A123" s="40" t="s">
        <v>172</v>
      </c>
      <c r="B123" s="8" t="s">
        <v>173</v>
      </c>
      <c r="C123" s="9" t="s">
        <v>51</v>
      </c>
      <c r="D123" s="10">
        <v>0</v>
      </c>
      <c r="E123" s="10">
        <v>0</v>
      </c>
      <c r="F123" s="10">
        <v>0</v>
      </c>
      <c r="G123" s="31" t="s">
        <v>39</v>
      </c>
      <c r="H123" s="5"/>
      <c r="I123" s="5" t="s">
        <v>584</v>
      </c>
      <c r="J123" s="15">
        <v>55</v>
      </c>
      <c r="K123" s="15">
        <v>57</v>
      </c>
      <c r="L123" s="15">
        <v>60</v>
      </c>
      <c r="M123" s="15">
        <v>60</v>
      </c>
      <c r="N123" s="22">
        <f>M123/L123*100</f>
        <v>100</v>
      </c>
      <c r="O123" s="15">
        <v>60</v>
      </c>
      <c r="P123" s="6"/>
    </row>
    <row r="124" spans="1:16" ht="31.5" customHeight="1">
      <c r="A124" s="40" t="s">
        <v>174</v>
      </c>
      <c r="B124" s="8" t="s">
        <v>175</v>
      </c>
      <c r="C124" s="9" t="s">
        <v>51</v>
      </c>
      <c r="D124" s="10">
        <v>0</v>
      </c>
      <c r="E124" s="10">
        <v>0</v>
      </c>
      <c r="F124" s="10">
        <v>0</v>
      </c>
      <c r="G124" s="31" t="s">
        <v>39</v>
      </c>
      <c r="H124" s="5"/>
      <c r="I124" s="13" t="s">
        <v>585</v>
      </c>
      <c r="J124" s="14">
        <v>0</v>
      </c>
      <c r="K124" s="14">
        <v>0</v>
      </c>
      <c r="L124" s="14">
        <v>30</v>
      </c>
      <c r="M124" s="14">
        <v>30</v>
      </c>
      <c r="N124" s="22">
        <f>M124/L124*100</f>
        <v>100</v>
      </c>
      <c r="O124" s="14">
        <v>30</v>
      </c>
      <c r="P124" s="13"/>
    </row>
    <row r="125" spans="1:16" ht="14.25">
      <c r="A125" s="40" t="s">
        <v>176</v>
      </c>
      <c r="B125" s="98" t="s">
        <v>362</v>
      </c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100"/>
    </row>
    <row r="126" spans="1:16" ht="31.5" customHeight="1">
      <c r="A126" s="40" t="s">
        <v>177</v>
      </c>
      <c r="B126" s="8" t="s">
        <v>411</v>
      </c>
      <c r="C126" s="9" t="s">
        <v>51</v>
      </c>
      <c r="D126" s="10">
        <v>0</v>
      </c>
      <c r="E126" s="10">
        <v>0</v>
      </c>
      <c r="F126" s="10">
        <v>0</v>
      </c>
      <c r="G126" s="31" t="s">
        <v>39</v>
      </c>
      <c r="H126" s="5"/>
      <c r="I126" s="13" t="s">
        <v>586</v>
      </c>
      <c r="J126" s="14">
        <v>2</v>
      </c>
      <c r="K126" s="14">
        <v>2</v>
      </c>
      <c r="L126" s="14">
        <v>3</v>
      </c>
      <c r="M126" s="14">
        <v>3</v>
      </c>
      <c r="N126" s="21">
        <f aca="true" t="shared" si="6" ref="N126:N131">M126/L126*100</f>
        <v>100</v>
      </c>
      <c r="O126" s="14">
        <v>3</v>
      </c>
      <c r="P126" s="13"/>
    </row>
    <row r="127" spans="1:16" ht="18" customHeight="1">
      <c r="A127" s="103" t="s">
        <v>178</v>
      </c>
      <c r="B127" s="104" t="s">
        <v>179</v>
      </c>
      <c r="C127" s="9"/>
      <c r="D127" s="10"/>
      <c r="E127" s="10"/>
      <c r="F127" s="10"/>
      <c r="G127" s="31"/>
      <c r="H127" s="5"/>
      <c r="I127" s="5" t="s">
        <v>587</v>
      </c>
      <c r="J127" s="15">
        <v>80</v>
      </c>
      <c r="K127" s="15">
        <v>81</v>
      </c>
      <c r="L127" s="15">
        <v>100</v>
      </c>
      <c r="M127" s="15">
        <v>119</v>
      </c>
      <c r="N127" s="22">
        <f t="shared" si="6"/>
        <v>119</v>
      </c>
      <c r="O127" s="15">
        <v>100</v>
      </c>
      <c r="P127" s="11"/>
    </row>
    <row r="128" spans="1:16" ht="47.25" customHeight="1">
      <c r="A128" s="103" t="s">
        <v>178</v>
      </c>
      <c r="B128" s="104" t="s">
        <v>179</v>
      </c>
      <c r="C128" s="9" t="s">
        <v>51</v>
      </c>
      <c r="D128" s="10">
        <v>0</v>
      </c>
      <c r="E128" s="10">
        <v>0</v>
      </c>
      <c r="F128" s="10">
        <v>0</v>
      </c>
      <c r="G128" s="31" t="s">
        <v>39</v>
      </c>
      <c r="H128" s="5"/>
      <c r="I128" s="5" t="s">
        <v>588</v>
      </c>
      <c r="J128" s="15">
        <v>180</v>
      </c>
      <c r="K128" s="15">
        <v>182</v>
      </c>
      <c r="L128" s="15">
        <v>180</v>
      </c>
      <c r="M128" s="15">
        <v>196</v>
      </c>
      <c r="N128" s="21">
        <f t="shared" si="6"/>
        <v>108.88888888888889</v>
      </c>
      <c r="O128" s="15">
        <v>180</v>
      </c>
      <c r="P128" s="11"/>
    </row>
    <row r="129" spans="1:16" ht="409.5" customHeight="1">
      <c r="A129" s="40" t="s">
        <v>180</v>
      </c>
      <c r="B129" s="8" t="s">
        <v>478</v>
      </c>
      <c r="C129" s="9" t="s">
        <v>51</v>
      </c>
      <c r="D129" s="10">
        <v>0</v>
      </c>
      <c r="E129" s="10">
        <v>0</v>
      </c>
      <c r="F129" s="10">
        <v>0</v>
      </c>
      <c r="G129" s="31" t="s">
        <v>39</v>
      </c>
      <c r="H129" s="5"/>
      <c r="I129" s="11" t="s">
        <v>589</v>
      </c>
      <c r="J129" s="12">
        <v>125</v>
      </c>
      <c r="K129" s="12">
        <v>143</v>
      </c>
      <c r="L129" s="12">
        <v>125</v>
      </c>
      <c r="M129" s="12">
        <v>219</v>
      </c>
      <c r="N129" s="43">
        <f t="shared" si="6"/>
        <v>175.2</v>
      </c>
      <c r="O129" s="12">
        <v>125</v>
      </c>
      <c r="P129" s="11" t="s">
        <v>470</v>
      </c>
    </row>
    <row r="130" spans="1:16" ht="42.75">
      <c r="A130" s="103" t="s">
        <v>181</v>
      </c>
      <c r="B130" s="104" t="s">
        <v>353</v>
      </c>
      <c r="C130" s="9"/>
      <c r="D130" s="10"/>
      <c r="E130" s="10"/>
      <c r="F130" s="10"/>
      <c r="G130" s="31"/>
      <c r="H130" s="5"/>
      <c r="I130" s="13" t="s">
        <v>590</v>
      </c>
      <c r="J130" s="14">
        <v>50</v>
      </c>
      <c r="K130" s="14">
        <v>50</v>
      </c>
      <c r="L130" s="14">
        <v>70</v>
      </c>
      <c r="M130" s="14">
        <v>70</v>
      </c>
      <c r="N130" s="21">
        <f t="shared" si="6"/>
        <v>100</v>
      </c>
      <c r="O130" s="14">
        <v>90</v>
      </c>
      <c r="P130" s="13"/>
    </row>
    <row r="131" spans="1:16" ht="28.5">
      <c r="A131" s="103" t="s">
        <v>181</v>
      </c>
      <c r="B131" s="104" t="s">
        <v>182</v>
      </c>
      <c r="C131" s="9" t="s">
        <v>51</v>
      </c>
      <c r="D131" s="10">
        <v>0</v>
      </c>
      <c r="E131" s="10">
        <v>0</v>
      </c>
      <c r="F131" s="10">
        <v>0</v>
      </c>
      <c r="G131" s="31" t="s">
        <v>39</v>
      </c>
      <c r="H131" s="5"/>
      <c r="I131" s="13" t="s">
        <v>591</v>
      </c>
      <c r="J131" s="14">
        <v>1</v>
      </c>
      <c r="K131" s="14">
        <v>1</v>
      </c>
      <c r="L131" s="14">
        <v>6</v>
      </c>
      <c r="M131" s="14">
        <v>6</v>
      </c>
      <c r="N131" s="21">
        <f t="shared" si="6"/>
        <v>100</v>
      </c>
      <c r="O131" s="14">
        <v>0</v>
      </c>
      <c r="P131" s="13"/>
    </row>
    <row r="132" spans="1:16" ht="14.25">
      <c r="A132" s="40" t="s">
        <v>183</v>
      </c>
      <c r="B132" s="98" t="s">
        <v>352</v>
      </c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100"/>
    </row>
    <row r="133" spans="1:16" ht="45" customHeight="1">
      <c r="A133" s="40" t="s">
        <v>184</v>
      </c>
      <c r="B133" s="8" t="s">
        <v>185</v>
      </c>
      <c r="C133" s="9" t="s">
        <v>51</v>
      </c>
      <c r="D133" s="10">
        <v>0</v>
      </c>
      <c r="E133" s="10">
        <v>0</v>
      </c>
      <c r="F133" s="10">
        <v>0</v>
      </c>
      <c r="G133" s="31" t="s">
        <v>39</v>
      </c>
      <c r="H133" s="5"/>
      <c r="I133" s="13" t="s">
        <v>592</v>
      </c>
      <c r="J133" s="14">
        <v>100</v>
      </c>
      <c r="K133" s="14">
        <v>100</v>
      </c>
      <c r="L133" s="14">
        <v>100</v>
      </c>
      <c r="M133" s="14">
        <v>100</v>
      </c>
      <c r="N133" s="21">
        <f>M133/L133*100</f>
        <v>100</v>
      </c>
      <c r="O133" s="14">
        <v>100</v>
      </c>
      <c r="P133" s="13"/>
    </row>
    <row r="134" spans="1:16" ht="45.75" customHeight="1">
      <c r="A134" s="103" t="s">
        <v>186</v>
      </c>
      <c r="B134" s="104" t="s">
        <v>187</v>
      </c>
      <c r="C134" s="9"/>
      <c r="D134" s="10"/>
      <c r="E134" s="10"/>
      <c r="F134" s="10"/>
      <c r="G134" s="31"/>
      <c r="H134" s="5"/>
      <c r="I134" s="13" t="s">
        <v>593</v>
      </c>
      <c r="J134" s="14">
        <v>5</v>
      </c>
      <c r="K134" s="14">
        <v>6</v>
      </c>
      <c r="L134" s="14">
        <v>8</v>
      </c>
      <c r="M134" s="14">
        <v>8</v>
      </c>
      <c r="N134" s="21">
        <f aca="true" t="shared" si="7" ref="N134:N140">M134/L134*100</f>
        <v>100</v>
      </c>
      <c r="O134" s="14">
        <v>8</v>
      </c>
      <c r="P134" s="13"/>
    </row>
    <row r="135" spans="1:16" ht="45" customHeight="1">
      <c r="A135" s="103" t="s">
        <v>186</v>
      </c>
      <c r="B135" s="104" t="s">
        <v>187</v>
      </c>
      <c r="C135" s="9" t="s">
        <v>51</v>
      </c>
      <c r="D135" s="10">
        <v>0</v>
      </c>
      <c r="E135" s="10">
        <v>0</v>
      </c>
      <c r="F135" s="10">
        <v>0</v>
      </c>
      <c r="G135" s="31" t="s">
        <v>39</v>
      </c>
      <c r="H135" s="5"/>
      <c r="I135" s="13" t="s">
        <v>594</v>
      </c>
      <c r="J135" s="14">
        <v>560</v>
      </c>
      <c r="K135" s="14">
        <v>560</v>
      </c>
      <c r="L135" s="14">
        <v>570</v>
      </c>
      <c r="M135" s="14">
        <v>570</v>
      </c>
      <c r="N135" s="21">
        <f t="shared" si="7"/>
        <v>100</v>
      </c>
      <c r="O135" s="14">
        <v>580</v>
      </c>
      <c r="P135" s="13"/>
    </row>
    <row r="136" spans="1:16" ht="29.25" customHeight="1">
      <c r="A136" s="103" t="s">
        <v>188</v>
      </c>
      <c r="B136" s="104" t="s">
        <v>354</v>
      </c>
      <c r="C136" s="9"/>
      <c r="D136" s="10"/>
      <c r="E136" s="10"/>
      <c r="F136" s="10"/>
      <c r="G136" s="31"/>
      <c r="H136" s="5"/>
      <c r="I136" s="5" t="s">
        <v>595</v>
      </c>
      <c r="J136" s="15">
        <v>50</v>
      </c>
      <c r="K136" s="15">
        <v>50</v>
      </c>
      <c r="L136" s="15">
        <v>50</v>
      </c>
      <c r="M136" s="15">
        <v>50</v>
      </c>
      <c r="N136" s="22">
        <f t="shared" si="7"/>
        <v>100</v>
      </c>
      <c r="O136" s="15">
        <v>50</v>
      </c>
      <c r="P136" s="11"/>
    </row>
    <row r="137" spans="1:16" ht="45" customHeight="1">
      <c r="A137" s="103" t="s">
        <v>188</v>
      </c>
      <c r="B137" s="104" t="s">
        <v>189</v>
      </c>
      <c r="C137" s="9" t="s">
        <v>51</v>
      </c>
      <c r="D137" s="10">
        <v>0</v>
      </c>
      <c r="E137" s="10">
        <v>0</v>
      </c>
      <c r="F137" s="10">
        <v>0</v>
      </c>
      <c r="G137" s="31" t="s">
        <v>39</v>
      </c>
      <c r="H137" s="5"/>
      <c r="I137" s="13" t="s">
        <v>596</v>
      </c>
      <c r="J137" s="14">
        <v>12</v>
      </c>
      <c r="K137" s="14">
        <v>12</v>
      </c>
      <c r="L137" s="14">
        <v>12</v>
      </c>
      <c r="M137" s="14">
        <v>12</v>
      </c>
      <c r="N137" s="21">
        <f t="shared" si="7"/>
        <v>100</v>
      </c>
      <c r="O137" s="14">
        <v>12</v>
      </c>
      <c r="P137" s="13"/>
    </row>
    <row r="138" spans="1:16" ht="409.5">
      <c r="A138" s="103" t="s">
        <v>190</v>
      </c>
      <c r="B138" s="104" t="s">
        <v>355</v>
      </c>
      <c r="C138" s="9"/>
      <c r="D138" s="10"/>
      <c r="E138" s="10"/>
      <c r="F138" s="10"/>
      <c r="G138" s="31"/>
      <c r="H138" s="5"/>
      <c r="I138" s="11" t="s">
        <v>597</v>
      </c>
      <c r="J138" s="12">
        <v>3</v>
      </c>
      <c r="K138" s="12">
        <v>3</v>
      </c>
      <c r="L138" s="12">
        <v>3</v>
      </c>
      <c r="M138" s="12">
        <v>4</v>
      </c>
      <c r="N138" s="43">
        <f t="shared" si="7"/>
        <v>133.33333333333331</v>
      </c>
      <c r="O138" s="12">
        <v>3</v>
      </c>
      <c r="P138" s="11" t="s">
        <v>471</v>
      </c>
    </row>
    <row r="139" spans="1:16" ht="45" customHeight="1">
      <c r="A139" s="103" t="s">
        <v>190</v>
      </c>
      <c r="B139" s="104" t="s">
        <v>191</v>
      </c>
      <c r="C139" s="9"/>
      <c r="D139" s="10"/>
      <c r="E139" s="10"/>
      <c r="F139" s="10"/>
      <c r="G139" s="31"/>
      <c r="H139" s="5"/>
      <c r="I139" s="13" t="s">
        <v>598</v>
      </c>
      <c r="J139" s="14">
        <v>0</v>
      </c>
      <c r="K139" s="14">
        <v>0</v>
      </c>
      <c r="L139" s="14">
        <v>3</v>
      </c>
      <c r="M139" s="14">
        <v>3</v>
      </c>
      <c r="N139" s="21">
        <f t="shared" si="7"/>
        <v>100</v>
      </c>
      <c r="O139" s="14">
        <v>3</v>
      </c>
      <c r="P139" s="13"/>
    </row>
    <row r="140" spans="1:16" ht="32.25" customHeight="1">
      <c r="A140" s="103" t="s">
        <v>190</v>
      </c>
      <c r="B140" s="104" t="s">
        <v>191</v>
      </c>
      <c r="C140" s="9" t="s">
        <v>51</v>
      </c>
      <c r="D140" s="10">
        <v>0</v>
      </c>
      <c r="E140" s="10">
        <v>0</v>
      </c>
      <c r="F140" s="10">
        <v>0</v>
      </c>
      <c r="G140" s="31" t="s">
        <v>39</v>
      </c>
      <c r="H140" s="5"/>
      <c r="I140" s="5" t="s">
        <v>599</v>
      </c>
      <c r="J140" s="15">
        <v>24</v>
      </c>
      <c r="K140" s="15">
        <v>25</v>
      </c>
      <c r="L140" s="15">
        <v>24</v>
      </c>
      <c r="M140" s="15">
        <v>27</v>
      </c>
      <c r="N140" s="22">
        <f t="shared" si="7"/>
        <v>112.5</v>
      </c>
      <c r="O140" s="15">
        <v>24</v>
      </c>
      <c r="P140" s="11"/>
    </row>
    <row r="141" spans="1:16" ht="18" customHeight="1">
      <c r="A141" s="40" t="s">
        <v>192</v>
      </c>
      <c r="B141" s="98" t="s">
        <v>356</v>
      </c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100"/>
    </row>
    <row r="142" spans="1:16" ht="60" customHeight="1">
      <c r="A142" s="40" t="s">
        <v>193</v>
      </c>
      <c r="B142" s="8" t="s">
        <v>194</v>
      </c>
      <c r="C142" s="9" t="s">
        <v>51</v>
      </c>
      <c r="D142" s="10">
        <v>0</v>
      </c>
      <c r="E142" s="10">
        <v>0</v>
      </c>
      <c r="F142" s="10">
        <v>0</v>
      </c>
      <c r="G142" s="31" t="s">
        <v>39</v>
      </c>
      <c r="H142" s="5"/>
      <c r="I142" s="5" t="s">
        <v>600</v>
      </c>
      <c r="J142" s="15">
        <v>30000</v>
      </c>
      <c r="K142" s="15">
        <v>31137</v>
      </c>
      <c r="L142" s="15">
        <v>31000</v>
      </c>
      <c r="M142" s="15">
        <v>33853</v>
      </c>
      <c r="N142" s="22">
        <f>M142/L142*100</f>
        <v>109.20322580645161</v>
      </c>
      <c r="O142" s="15">
        <v>32000</v>
      </c>
      <c r="P142" s="11"/>
    </row>
    <row r="143" spans="1:16" ht="409.5" customHeight="1">
      <c r="A143" s="40" t="s">
        <v>195</v>
      </c>
      <c r="B143" s="8" t="s">
        <v>357</v>
      </c>
      <c r="C143" s="9" t="s">
        <v>51</v>
      </c>
      <c r="D143" s="10">
        <v>0</v>
      </c>
      <c r="E143" s="10">
        <v>0</v>
      </c>
      <c r="F143" s="10">
        <v>0</v>
      </c>
      <c r="G143" s="31" t="s">
        <v>39</v>
      </c>
      <c r="H143" s="5"/>
      <c r="I143" s="11" t="s">
        <v>601</v>
      </c>
      <c r="J143" s="12">
        <v>2100</v>
      </c>
      <c r="K143" s="12">
        <v>3448</v>
      </c>
      <c r="L143" s="12">
        <v>2200</v>
      </c>
      <c r="M143" s="12">
        <v>4340</v>
      </c>
      <c r="N143" s="43">
        <f>M143/L143*100</f>
        <v>197.27272727272725</v>
      </c>
      <c r="O143" s="12">
        <v>2300</v>
      </c>
      <c r="P143" s="11" t="s">
        <v>472</v>
      </c>
    </row>
    <row r="144" spans="1:16" ht="409.5" customHeight="1">
      <c r="A144" s="103" t="s">
        <v>196</v>
      </c>
      <c r="B144" s="104" t="s">
        <v>358</v>
      </c>
      <c r="C144" s="9"/>
      <c r="D144" s="10"/>
      <c r="E144" s="10"/>
      <c r="F144" s="10"/>
      <c r="G144" s="31"/>
      <c r="H144" s="5"/>
      <c r="I144" s="11" t="s">
        <v>602</v>
      </c>
      <c r="J144" s="12">
        <v>100</v>
      </c>
      <c r="K144" s="12">
        <v>103</v>
      </c>
      <c r="L144" s="12">
        <v>120</v>
      </c>
      <c r="M144" s="12">
        <v>170</v>
      </c>
      <c r="N144" s="22">
        <f>M144/L144*100</f>
        <v>141.66666666666669</v>
      </c>
      <c r="O144" s="12">
        <v>140</v>
      </c>
      <c r="P144" s="11" t="s">
        <v>474</v>
      </c>
    </row>
    <row r="145" spans="1:16" ht="36" customHeight="1">
      <c r="A145" s="103" t="s">
        <v>196</v>
      </c>
      <c r="B145" s="104" t="s">
        <v>197</v>
      </c>
      <c r="C145" s="9" t="s">
        <v>51</v>
      </c>
      <c r="D145" s="10">
        <v>0</v>
      </c>
      <c r="E145" s="10">
        <v>0</v>
      </c>
      <c r="F145" s="10">
        <v>0</v>
      </c>
      <c r="G145" s="31" t="s">
        <v>39</v>
      </c>
      <c r="H145" s="5"/>
      <c r="I145" s="5" t="s">
        <v>603</v>
      </c>
      <c r="J145" s="15">
        <v>310</v>
      </c>
      <c r="K145" s="15">
        <v>451</v>
      </c>
      <c r="L145" s="15">
        <v>350</v>
      </c>
      <c r="M145" s="15">
        <v>335</v>
      </c>
      <c r="N145" s="22">
        <f>M145/L145*100</f>
        <v>95.71428571428572</v>
      </c>
      <c r="O145" s="15">
        <v>370</v>
      </c>
      <c r="P145" s="6"/>
    </row>
    <row r="146" spans="1:16" ht="409.5">
      <c r="A146" s="40" t="s">
        <v>198</v>
      </c>
      <c r="B146" s="8" t="s">
        <v>359</v>
      </c>
      <c r="C146" s="9" t="s">
        <v>51</v>
      </c>
      <c r="D146" s="10">
        <v>0</v>
      </c>
      <c r="E146" s="10">
        <v>0</v>
      </c>
      <c r="F146" s="10">
        <v>0</v>
      </c>
      <c r="G146" s="31" t="s">
        <v>39</v>
      </c>
      <c r="H146" s="5"/>
      <c r="I146" s="11" t="s">
        <v>604</v>
      </c>
      <c r="J146" s="12">
        <v>7</v>
      </c>
      <c r="K146" s="12">
        <v>8</v>
      </c>
      <c r="L146" s="12">
        <v>7</v>
      </c>
      <c r="M146" s="12">
        <v>10</v>
      </c>
      <c r="N146" s="43">
        <f>M146/L146*100</f>
        <v>142.85714285714286</v>
      </c>
      <c r="O146" s="12">
        <v>7</v>
      </c>
      <c r="P146" s="11" t="s">
        <v>473</v>
      </c>
    </row>
    <row r="147" spans="1:16" ht="14.25">
      <c r="A147" s="40" t="s">
        <v>199</v>
      </c>
      <c r="B147" s="98" t="s">
        <v>200</v>
      </c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100"/>
    </row>
    <row r="148" spans="1:16" ht="57">
      <c r="A148" s="40" t="s">
        <v>201</v>
      </c>
      <c r="B148" s="8" t="s">
        <v>202</v>
      </c>
      <c r="C148" s="9" t="s">
        <v>51</v>
      </c>
      <c r="D148" s="10">
        <v>0</v>
      </c>
      <c r="E148" s="10">
        <v>0</v>
      </c>
      <c r="F148" s="10">
        <v>0</v>
      </c>
      <c r="G148" s="31" t="s">
        <v>39</v>
      </c>
      <c r="H148" s="5"/>
      <c r="I148" s="13" t="s">
        <v>605</v>
      </c>
      <c r="J148" s="14">
        <v>200</v>
      </c>
      <c r="K148" s="14">
        <v>200</v>
      </c>
      <c r="L148" s="14">
        <v>250</v>
      </c>
      <c r="M148" s="14">
        <v>250</v>
      </c>
      <c r="N148" s="21">
        <f>M148/L148*100</f>
        <v>100</v>
      </c>
      <c r="O148" s="14">
        <v>300</v>
      </c>
      <c r="P148" s="13"/>
    </row>
    <row r="149" spans="1:16" ht="24.75" customHeight="1">
      <c r="A149" s="40" t="s">
        <v>203</v>
      </c>
      <c r="B149" s="98" t="s">
        <v>360</v>
      </c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100"/>
    </row>
    <row r="150" spans="1:16" ht="42.75" customHeight="1">
      <c r="A150" s="103" t="s">
        <v>204</v>
      </c>
      <c r="B150" s="104" t="s">
        <v>205</v>
      </c>
      <c r="C150" s="9" t="s">
        <v>50</v>
      </c>
      <c r="D150" s="10">
        <v>19322.1</v>
      </c>
      <c r="E150" s="10">
        <v>19322.1</v>
      </c>
      <c r="F150" s="10">
        <v>19322.1</v>
      </c>
      <c r="G150" s="31" t="s">
        <v>65</v>
      </c>
      <c r="H150" s="5"/>
      <c r="I150" s="13" t="s">
        <v>606</v>
      </c>
      <c r="J150" s="14">
        <v>25</v>
      </c>
      <c r="K150" s="14">
        <v>25</v>
      </c>
      <c r="L150" s="14">
        <v>26</v>
      </c>
      <c r="M150" s="14">
        <v>26</v>
      </c>
      <c r="N150" s="21">
        <f>M150/L150*100</f>
        <v>100</v>
      </c>
      <c r="O150" s="14">
        <v>27</v>
      </c>
      <c r="P150" s="13"/>
    </row>
    <row r="151" spans="1:16" ht="14.25">
      <c r="A151" s="103" t="s">
        <v>204</v>
      </c>
      <c r="B151" s="104" t="s">
        <v>205</v>
      </c>
      <c r="C151" s="9" t="s">
        <v>51</v>
      </c>
      <c r="D151" s="10">
        <v>19322.1</v>
      </c>
      <c r="E151" s="10">
        <v>19322.1</v>
      </c>
      <c r="F151" s="10">
        <v>19322.1</v>
      </c>
      <c r="G151" s="31" t="s">
        <v>65</v>
      </c>
      <c r="H151" s="5"/>
      <c r="I151" s="5"/>
      <c r="J151" s="15"/>
      <c r="K151" s="15"/>
      <c r="L151" s="15"/>
      <c r="M151" s="15"/>
      <c r="N151" s="21"/>
      <c r="O151" s="15"/>
      <c r="P151" s="5"/>
    </row>
    <row r="152" spans="1:16" ht="42.75">
      <c r="A152" s="103" t="s">
        <v>206</v>
      </c>
      <c r="B152" s="104" t="s">
        <v>207</v>
      </c>
      <c r="C152" s="9" t="s">
        <v>50</v>
      </c>
      <c r="D152" s="10">
        <v>9150</v>
      </c>
      <c r="E152" s="10">
        <v>9150</v>
      </c>
      <c r="F152" s="10">
        <v>9150</v>
      </c>
      <c r="G152" s="31" t="s">
        <v>65</v>
      </c>
      <c r="H152" s="5"/>
      <c r="I152" s="13" t="s">
        <v>607</v>
      </c>
      <c r="J152" s="14">
        <v>400</v>
      </c>
      <c r="K152" s="14">
        <v>400</v>
      </c>
      <c r="L152" s="14">
        <v>450</v>
      </c>
      <c r="M152" s="14">
        <v>450</v>
      </c>
      <c r="N152" s="21">
        <f aca="true" t="shared" si="8" ref="N152:N175">M152/L152*100</f>
        <v>100</v>
      </c>
      <c r="O152" s="14">
        <v>500</v>
      </c>
      <c r="P152" s="13"/>
    </row>
    <row r="153" spans="1:16" ht="14.25">
      <c r="A153" s="103" t="s">
        <v>206</v>
      </c>
      <c r="B153" s="104" t="s">
        <v>207</v>
      </c>
      <c r="C153" s="9" t="s">
        <v>51</v>
      </c>
      <c r="D153" s="10">
        <v>9150</v>
      </c>
      <c r="E153" s="10">
        <v>9150</v>
      </c>
      <c r="F153" s="10">
        <v>9150</v>
      </c>
      <c r="G153" s="31" t="s">
        <v>65</v>
      </c>
      <c r="H153" s="5"/>
      <c r="I153" s="5"/>
      <c r="J153" s="15"/>
      <c r="K153" s="15"/>
      <c r="L153" s="15"/>
      <c r="M153" s="15"/>
      <c r="N153" s="21"/>
      <c r="O153" s="15"/>
      <c r="P153" s="5"/>
    </row>
    <row r="154" spans="1:16" ht="72" customHeight="1">
      <c r="A154" s="103" t="s">
        <v>208</v>
      </c>
      <c r="B154" s="104" t="s">
        <v>209</v>
      </c>
      <c r="C154" s="9" t="s">
        <v>50</v>
      </c>
      <c r="D154" s="10">
        <v>65035</v>
      </c>
      <c r="E154" s="10">
        <v>65035</v>
      </c>
      <c r="F154" s="10">
        <v>65035</v>
      </c>
      <c r="G154" s="31" t="s">
        <v>65</v>
      </c>
      <c r="H154" s="5"/>
      <c r="I154" s="13" t="s">
        <v>608</v>
      </c>
      <c r="J154" s="14">
        <v>1</v>
      </c>
      <c r="K154" s="14">
        <v>1</v>
      </c>
      <c r="L154" s="14">
        <v>1</v>
      </c>
      <c r="M154" s="14">
        <v>1</v>
      </c>
      <c r="N154" s="21">
        <f t="shared" si="8"/>
        <v>100</v>
      </c>
      <c r="O154" s="14">
        <v>1</v>
      </c>
      <c r="P154" s="13"/>
    </row>
    <row r="155" spans="1:16" ht="14.25">
      <c r="A155" s="103" t="s">
        <v>208</v>
      </c>
      <c r="B155" s="104" t="s">
        <v>209</v>
      </c>
      <c r="C155" s="9" t="s">
        <v>51</v>
      </c>
      <c r="D155" s="10">
        <v>65035</v>
      </c>
      <c r="E155" s="10">
        <v>65035</v>
      </c>
      <c r="F155" s="10">
        <v>65035</v>
      </c>
      <c r="G155" s="31" t="s">
        <v>65</v>
      </c>
      <c r="H155" s="5"/>
      <c r="I155" s="5"/>
      <c r="J155" s="15"/>
      <c r="K155" s="15"/>
      <c r="L155" s="15"/>
      <c r="M155" s="15"/>
      <c r="N155" s="21"/>
      <c r="O155" s="15"/>
      <c r="P155" s="5"/>
    </row>
    <row r="156" spans="1:16" ht="44.25" customHeight="1">
      <c r="A156" s="103" t="s">
        <v>210</v>
      </c>
      <c r="B156" s="104" t="s">
        <v>211</v>
      </c>
      <c r="C156" s="9" t="s">
        <v>50</v>
      </c>
      <c r="D156" s="10">
        <v>453.4</v>
      </c>
      <c r="E156" s="10">
        <v>453.4</v>
      </c>
      <c r="F156" s="10">
        <v>453.4</v>
      </c>
      <c r="G156" s="31" t="s">
        <v>65</v>
      </c>
      <c r="H156" s="5"/>
      <c r="I156" s="13" t="s">
        <v>609</v>
      </c>
      <c r="J156" s="14">
        <v>5</v>
      </c>
      <c r="K156" s="14">
        <v>5</v>
      </c>
      <c r="L156" s="14">
        <v>5</v>
      </c>
      <c r="M156" s="14">
        <v>5</v>
      </c>
      <c r="N156" s="21">
        <f t="shared" si="8"/>
        <v>100</v>
      </c>
      <c r="O156" s="14">
        <v>5</v>
      </c>
      <c r="P156" s="13"/>
    </row>
    <row r="157" spans="1:16" ht="14.25">
      <c r="A157" s="103" t="s">
        <v>210</v>
      </c>
      <c r="B157" s="104" t="s">
        <v>211</v>
      </c>
      <c r="C157" s="9" t="s">
        <v>51</v>
      </c>
      <c r="D157" s="10">
        <v>453.4</v>
      </c>
      <c r="E157" s="10">
        <v>453.4</v>
      </c>
      <c r="F157" s="10">
        <v>453.4</v>
      </c>
      <c r="G157" s="31" t="s">
        <v>65</v>
      </c>
      <c r="H157" s="5"/>
      <c r="I157" s="5"/>
      <c r="J157" s="15"/>
      <c r="K157" s="15"/>
      <c r="L157" s="15"/>
      <c r="M157" s="15"/>
      <c r="N157" s="21"/>
      <c r="O157" s="15"/>
      <c r="P157" s="5"/>
    </row>
    <row r="158" spans="1:16" ht="42.75">
      <c r="A158" s="103" t="s">
        <v>212</v>
      </c>
      <c r="B158" s="104" t="s">
        <v>213</v>
      </c>
      <c r="C158" s="9" t="s">
        <v>50</v>
      </c>
      <c r="D158" s="10">
        <v>85</v>
      </c>
      <c r="E158" s="10">
        <v>85</v>
      </c>
      <c r="F158" s="10">
        <v>85</v>
      </c>
      <c r="G158" s="31" t="s">
        <v>65</v>
      </c>
      <c r="H158" s="5"/>
      <c r="I158" s="13" t="s">
        <v>610</v>
      </c>
      <c r="J158" s="14">
        <v>850</v>
      </c>
      <c r="K158" s="14">
        <v>850</v>
      </c>
      <c r="L158" s="14">
        <v>900</v>
      </c>
      <c r="M158" s="14">
        <v>900</v>
      </c>
      <c r="N158" s="21">
        <f t="shared" si="8"/>
        <v>100</v>
      </c>
      <c r="O158" s="14">
        <v>950</v>
      </c>
      <c r="P158" s="13"/>
    </row>
    <row r="159" spans="1:16" ht="14.25">
      <c r="A159" s="103" t="s">
        <v>212</v>
      </c>
      <c r="B159" s="104" t="s">
        <v>213</v>
      </c>
      <c r="C159" s="9" t="s">
        <v>51</v>
      </c>
      <c r="D159" s="10">
        <v>85</v>
      </c>
      <c r="E159" s="10">
        <v>85</v>
      </c>
      <c r="F159" s="10">
        <v>85</v>
      </c>
      <c r="G159" s="31" t="s">
        <v>65</v>
      </c>
      <c r="H159" s="5"/>
      <c r="I159" s="5"/>
      <c r="J159" s="15"/>
      <c r="K159" s="15"/>
      <c r="L159" s="15"/>
      <c r="M159" s="15"/>
      <c r="N159" s="21"/>
      <c r="O159" s="15"/>
      <c r="P159" s="5"/>
    </row>
    <row r="160" spans="1:16" ht="45" customHeight="1">
      <c r="A160" s="103" t="s">
        <v>214</v>
      </c>
      <c r="B160" s="104" t="s">
        <v>215</v>
      </c>
      <c r="C160" s="9" t="s">
        <v>50</v>
      </c>
      <c r="D160" s="10">
        <v>400</v>
      </c>
      <c r="E160" s="10">
        <v>400</v>
      </c>
      <c r="F160" s="10">
        <v>27.2</v>
      </c>
      <c r="G160" s="31" t="s">
        <v>216</v>
      </c>
      <c r="H160" s="5"/>
      <c r="I160" s="13" t="s">
        <v>611</v>
      </c>
      <c r="J160" s="14">
        <v>3350</v>
      </c>
      <c r="K160" s="14">
        <v>3350</v>
      </c>
      <c r="L160" s="14">
        <v>3400</v>
      </c>
      <c r="M160" s="14">
        <v>3400</v>
      </c>
      <c r="N160" s="21">
        <f t="shared" si="8"/>
        <v>100</v>
      </c>
      <c r="O160" s="14">
        <v>3450</v>
      </c>
      <c r="P160" s="13"/>
    </row>
    <row r="161" spans="1:16" ht="14.25">
      <c r="A161" s="103" t="s">
        <v>214</v>
      </c>
      <c r="B161" s="104" t="s">
        <v>215</v>
      </c>
      <c r="C161" s="9" t="s">
        <v>51</v>
      </c>
      <c r="D161" s="10">
        <v>400</v>
      </c>
      <c r="E161" s="10">
        <v>400</v>
      </c>
      <c r="F161" s="10">
        <v>27.2</v>
      </c>
      <c r="G161" s="31" t="s">
        <v>216</v>
      </c>
      <c r="H161" s="5"/>
      <c r="I161" s="5"/>
      <c r="J161" s="15"/>
      <c r="K161" s="15"/>
      <c r="L161" s="15"/>
      <c r="M161" s="15"/>
      <c r="N161" s="21"/>
      <c r="O161" s="15"/>
      <c r="P161" s="5"/>
    </row>
    <row r="162" spans="1:16" ht="47.25" customHeight="1">
      <c r="A162" s="40" t="s">
        <v>217</v>
      </c>
      <c r="B162" s="8" t="s">
        <v>218</v>
      </c>
      <c r="C162" s="9" t="s">
        <v>51</v>
      </c>
      <c r="D162" s="10">
        <v>0</v>
      </c>
      <c r="E162" s="10">
        <v>0</v>
      </c>
      <c r="F162" s="10">
        <v>0</v>
      </c>
      <c r="G162" s="31" t="s">
        <v>39</v>
      </c>
      <c r="H162" s="5"/>
      <c r="I162" s="13" t="s">
        <v>612</v>
      </c>
      <c r="J162" s="14">
        <v>140</v>
      </c>
      <c r="K162" s="14">
        <v>140</v>
      </c>
      <c r="L162" s="14">
        <v>150</v>
      </c>
      <c r="M162" s="14">
        <v>150</v>
      </c>
      <c r="N162" s="21">
        <f t="shared" si="8"/>
        <v>100</v>
      </c>
      <c r="O162" s="14">
        <v>160</v>
      </c>
      <c r="P162" s="13"/>
    </row>
    <row r="163" spans="1:16" ht="72.75" customHeight="1">
      <c r="A163" s="40" t="s">
        <v>219</v>
      </c>
      <c r="B163" s="8" t="s">
        <v>220</v>
      </c>
      <c r="C163" s="9" t="s">
        <v>51</v>
      </c>
      <c r="D163" s="10">
        <v>0</v>
      </c>
      <c r="E163" s="10">
        <v>0</v>
      </c>
      <c r="F163" s="10">
        <v>0</v>
      </c>
      <c r="G163" s="31" t="s">
        <v>39</v>
      </c>
      <c r="H163" s="5"/>
      <c r="I163" s="13" t="s">
        <v>613</v>
      </c>
      <c r="J163" s="14">
        <v>32</v>
      </c>
      <c r="K163" s="14">
        <v>32</v>
      </c>
      <c r="L163" s="14">
        <v>33</v>
      </c>
      <c r="M163" s="14">
        <v>33</v>
      </c>
      <c r="N163" s="21">
        <f t="shared" si="8"/>
        <v>100</v>
      </c>
      <c r="O163" s="14">
        <v>34</v>
      </c>
      <c r="P163" s="13"/>
    </row>
    <row r="164" spans="1:16" ht="42.75">
      <c r="A164" s="103" t="s">
        <v>221</v>
      </c>
      <c r="B164" s="104" t="s">
        <v>222</v>
      </c>
      <c r="C164" s="9" t="s">
        <v>50</v>
      </c>
      <c r="D164" s="10">
        <v>4000</v>
      </c>
      <c r="E164" s="10">
        <v>4000</v>
      </c>
      <c r="F164" s="10">
        <v>4000</v>
      </c>
      <c r="G164" s="31" t="s">
        <v>65</v>
      </c>
      <c r="H164" s="5"/>
      <c r="I164" s="13" t="s">
        <v>614</v>
      </c>
      <c r="J164" s="14">
        <v>38</v>
      </c>
      <c r="K164" s="14">
        <v>38</v>
      </c>
      <c r="L164" s="14">
        <v>39</v>
      </c>
      <c r="M164" s="14">
        <v>39</v>
      </c>
      <c r="N164" s="21">
        <f t="shared" si="8"/>
        <v>100</v>
      </c>
      <c r="O164" s="14">
        <v>40</v>
      </c>
      <c r="P164" s="13"/>
    </row>
    <row r="165" spans="1:16" ht="30" customHeight="1">
      <c r="A165" s="103" t="s">
        <v>221</v>
      </c>
      <c r="B165" s="104" t="s">
        <v>222</v>
      </c>
      <c r="C165" s="9"/>
      <c r="D165" s="10"/>
      <c r="E165" s="10"/>
      <c r="F165" s="10"/>
      <c r="G165" s="31"/>
      <c r="H165" s="5"/>
      <c r="I165" s="13" t="s">
        <v>615</v>
      </c>
      <c r="J165" s="14">
        <v>4</v>
      </c>
      <c r="K165" s="14">
        <v>4</v>
      </c>
      <c r="L165" s="14">
        <v>4</v>
      </c>
      <c r="M165" s="14">
        <v>4</v>
      </c>
      <c r="N165" s="21">
        <f t="shared" si="8"/>
        <v>100</v>
      </c>
      <c r="O165" s="14">
        <v>4</v>
      </c>
      <c r="P165" s="13"/>
    </row>
    <row r="166" spans="1:16" ht="33" customHeight="1">
      <c r="A166" s="103" t="s">
        <v>221</v>
      </c>
      <c r="B166" s="104" t="s">
        <v>222</v>
      </c>
      <c r="C166" s="9" t="s">
        <v>51</v>
      </c>
      <c r="D166" s="10">
        <v>4000</v>
      </c>
      <c r="E166" s="10">
        <v>4000</v>
      </c>
      <c r="F166" s="10">
        <v>4000</v>
      </c>
      <c r="G166" s="31" t="s">
        <v>65</v>
      </c>
      <c r="H166" s="5"/>
      <c r="I166" s="13" t="s">
        <v>616</v>
      </c>
      <c r="J166" s="14">
        <v>1</v>
      </c>
      <c r="K166" s="14">
        <v>1</v>
      </c>
      <c r="L166" s="14">
        <v>1</v>
      </c>
      <c r="M166" s="14">
        <v>1</v>
      </c>
      <c r="N166" s="21">
        <f t="shared" si="8"/>
        <v>100</v>
      </c>
      <c r="O166" s="14">
        <v>1</v>
      </c>
      <c r="P166" s="13"/>
    </row>
    <row r="167" spans="1:16" ht="42.75">
      <c r="A167" s="103" t="s">
        <v>223</v>
      </c>
      <c r="B167" s="104" t="s">
        <v>224</v>
      </c>
      <c r="C167" s="9" t="s">
        <v>50</v>
      </c>
      <c r="D167" s="10">
        <v>3000</v>
      </c>
      <c r="E167" s="10">
        <v>3000</v>
      </c>
      <c r="F167" s="10">
        <v>3000</v>
      </c>
      <c r="G167" s="31" t="s">
        <v>65</v>
      </c>
      <c r="H167" s="5"/>
      <c r="I167" s="13" t="s">
        <v>617</v>
      </c>
      <c r="J167" s="14">
        <v>3</v>
      </c>
      <c r="K167" s="14">
        <v>3</v>
      </c>
      <c r="L167" s="14">
        <v>3</v>
      </c>
      <c r="M167" s="14">
        <v>3</v>
      </c>
      <c r="N167" s="21">
        <f t="shared" si="8"/>
        <v>100</v>
      </c>
      <c r="O167" s="14">
        <v>3</v>
      </c>
      <c r="P167" s="13"/>
    </row>
    <row r="168" spans="1:16" ht="14.25">
      <c r="A168" s="103" t="s">
        <v>223</v>
      </c>
      <c r="B168" s="104" t="s">
        <v>224</v>
      </c>
      <c r="C168" s="9" t="s">
        <v>51</v>
      </c>
      <c r="D168" s="10">
        <v>3000</v>
      </c>
      <c r="E168" s="10">
        <v>3000</v>
      </c>
      <c r="F168" s="10">
        <v>3000</v>
      </c>
      <c r="G168" s="31" t="s">
        <v>65</v>
      </c>
      <c r="H168" s="5"/>
      <c r="I168" s="5"/>
      <c r="J168" s="15"/>
      <c r="K168" s="15"/>
      <c r="L168" s="15"/>
      <c r="M168" s="15"/>
      <c r="N168" s="21"/>
      <c r="O168" s="15"/>
      <c r="P168" s="5"/>
    </row>
    <row r="169" spans="1:16" ht="71.25">
      <c r="A169" s="40" t="s">
        <v>225</v>
      </c>
      <c r="B169" s="8" t="s">
        <v>361</v>
      </c>
      <c r="C169" s="9" t="s">
        <v>51</v>
      </c>
      <c r="D169" s="10">
        <v>0</v>
      </c>
      <c r="E169" s="10">
        <v>0</v>
      </c>
      <c r="F169" s="10">
        <v>0</v>
      </c>
      <c r="G169" s="31" t="s">
        <v>39</v>
      </c>
      <c r="H169" s="5"/>
      <c r="I169" s="13" t="s">
        <v>618</v>
      </c>
      <c r="J169" s="14">
        <v>3000</v>
      </c>
      <c r="K169" s="14">
        <v>2919</v>
      </c>
      <c r="L169" s="14">
        <v>3000</v>
      </c>
      <c r="M169" s="14">
        <v>3000</v>
      </c>
      <c r="N169" s="21">
        <f t="shared" si="8"/>
        <v>100</v>
      </c>
      <c r="O169" s="14">
        <v>3000</v>
      </c>
      <c r="P169" s="13"/>
    </row>
    <row r="170" spans="1:16" ht="44.25" customHeight="1">
      <c r="A170" s="103" t="s">
        <v>226</v>
      </c>
      <c r="B170" s="104" t="s">
        <v>406</v>
      </c>
      <c r="C170" s="9" t="s">
        <v>50</v>
      </c>
      <c r="D170" s="10">
        <v>5800</v>
      </c>
      <c r="E170" s="10">
        <v>5800</v>
      </c>
      <c r="F170" s="10">
        <v>5800</v>
      </c>
      <c r="G170" s="31" t="s">
        <v>65</v>
      </c>
      <c r="H170" s="5"/>
      <c r="I170" s="13" t="s">
        <v>619</v>
      </c>
      <c r="J170" s="14">
        <v>1</v>
      </c>
      <c r="K170" s="14">
        <v>1</v>
      </c>
      <c r="L170" s="14">
        <v>1</v>
      </c>
      <c r="M170" s="14">
        <v>1</v>
      </c>
      <c r="N170" s="21">
        <f t="shared" si="8"/>
        <v>100</v>
      </c>
      <c r="O170" s="14">
        <v>1</v>
      </c>
      <c r="P170" s="13"/>
    </row>
    <row r="171" spans="1:16" ht="14.25">
      <c r="A171" s="103" t="s">
        <v>226</v>
      </c>
      <c r="B171" s="104" t="s">
        <v>227</v>
      </c>
      <c r="C171" s="9" t="s">
        <v>51</v>
      </c>
      <c r="D171" s="10">
        <v>5800</v>
      </c>
      <c r="E171" s="10">
        <v>5800</v>
      </c>
      <c r="F171" s="10">
        <v>5800</v>
      </c>
      <c r="G171" s="31" t="s">
        <v>65</v>
      </c>
      <c r="H171" s="5"/>
      <c r="I171" s="5"/>
      <c r="J171" s="15"/>
      <c r="K171" s="15"/>
      <c r="L171" s="15"/>
      <c r="M171" s="15"/>
      <c r="N171" s="21"/>
      <c r="O171" s="15"/>
      <c r="P171" s="5"/>
    </row>
    <row r="172" spans="1:16" ht="71.25">
      <c r="A172" s="103" t="s">
        <v>228</v>
      </c>
      <c r="B172" s="104" t="s">
        <v>408</v>
      </c>
      <c r="C172" s="9" t="s">
        <v>50</v>
      </c>
      <c r="D172" s="10">
        <v>800</v>
      </c>
      <c r="E172" s="10">
        <v>800</v>
      </c>
      <c r="F172" s="10">
        <v>800</v>
      </c>
      <c r="G172" s="31" t="s">
        <v>65</v>
      </c>
      <c r="H172" s="5"/>
      <c r="I172" s="13" t="s">
        <v>620</v>
      </c>
      <c r="J172" s="14">
        <v>1</v>
      </c>
      <c r="K172" s="14">
        <v>1</v>
      </c>
      <c r="L172" s="14">
        <v>1</v>
      </c>
      <c r="M172" s="14">
        <v>1</v>
      </c>
      <c r="N172" s="21">
        <f t="shared" si="8"/>
        <v>100</v>
      </c>
      <c r="O172" s="14">
        <v>1</v>
      </c>
      <c r="P172" s="13"/>
    </row>
    <row r="173" spans="1:16" ht="14.25">
      <c r="A173" s="103" t="s">
        <v>228</v>
      </c>
      <c r="B173" s="104" t="s">
        <v>229</v>
      </c>
      <c r="C173" s="9" t="s">
        <v>51</v>
      </c>
      <c r="D173" s="10">
        <v>800</v>
      </c>
      <c r="E173" s="10">
        <v>800</v>
      </c>
      <c r="F173" s="10">
        <v>800</v>
      </c>
      <c r="G173" s="31" t="s">
        <v>65</v>
      </c>
      <c r="H173" s="5"/>
      <c r="I173" s="5"/>
      <c r="J173" s="15"/>
      <c r="K173" s="15"/>
      <c r="L173" s="15"/>
      <c r="M173" s="15"/>
      <c r="N173" s="21"/>
      <c r="O173" s="15"/>
      <c r="P173" s="5"/>
    </row>
    <row r="174" spans="1:16" ht="61.5" customHeight="1">
      <c r="A174" s="40" t="s">
        <v>230</v>
      </c>
      <c r="B174" s="8" t="s">
        <v>407</v>
      </c>
      <c r="C174" s="9" t="s">
        <v>51</v>
      </c>
      <c r="D174" s="10">
        <v>0</v>
      </c>
      <c r="E174" s="10">
        <v>0</v>
      </c>
      <c r="F174" s="10">
        <v>0</v>
      </c>
      <c r="G174" s="31" t="s">
        <v>39</v>
      </c>
      <c r="H174" s="5"/>
      <c r="I174" s="5" t="s">
        <v>621</v>
      </c>
      <c r="J174" s="15">
        <v>25</v>
      </c>
      <c r="K174" s="15">
        <v>40</v>
      </c>
      <c r="L174" s="15">
        <v>25</v>
      </c>
      <c r="M174" s="15">
        <v>25</v>
      </c>
      <c r="N174" s="22">
        <f t="shared" si="8"/>
        <v>100</v>
      </c>
      <c r="O174" s="15">
        <v>25</v>
      </c>
      <c r="P174" s="11"/>
    </row>
    <row r="175" spans="1:16" ht="46.5" customHeight="1">
      <c r="A175" s="40" t="s">
        <v>231</v>
      </c>
      <c r="B175" s="8" t="s">
        <v>410</v>
      </c>
      <c r="C175" s="9" t="s">
        <v>51</v>
      </c>
      <c r="D175" s="10">
        <v>0</v>
      </c>
      <c r="E175" s="10">
        <v>0</v>
      </c>
      <c r="F175" s="10">
        <v>0</v>
      </c>
      <c r="G175" s="31" t="s">
        <v>39</v>
      </c>
      <c r="H175" s="5"/>
      <c r="I175" s="13" t="s">
        <v>622</v>
      </c>
      <c r="J175" s="14">
        <v>1</v>
      </c>
      <c r="K175" s="14">
        <v>1</v>
      </c>
      <c r="L175" s="14">
        <v>1</v>
      </c>
      <c r="M175" s="14">
        <v>1</v>
      </c>
      <c r="N175" s="21">
        <f t="shared" si="8"/>
        <v>100</v>
      </c>
      <c r="O175" s="14">
        <v>1</v>
      </c>
      <c r="P175" s="13"/>
    </row>
    <row r="176" spans="1:16" ht="14.25">
      <c r="A176" s="40" t="s">
        <v>232</v>
      </c>
      <c r="B176" s="98" t="s">
        <v>233</v>
      </c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100"/>
    </row>
    <row r="177" spans="1:16" ht="63.75" customHeight="1">
      <c r="A177" s="103" t="s">
        <v>234</v>
      </c>
      <c r="B177" s="104" t="s">
        <v>409</v>
      </c>
      <c r="C177" s="9" t="s">
        <v>50</v>
      </c>
      <c r="D177" s="10">
        <v>20000</v>
      </c>
      <c r="E177" s="10">
        <v>19830.4</v>
      </c>
      <c r="F177" s="10">
        <v>19777.3</v>
      </c>
      <c r="G177" s="31" t="s">
        <v>236</v>
      </c>
      <c r="H177" s="5"/>
      <c r="I177" s="13" t="s">
        <v>623</v>
      </c>
      <c r="J177" s="14" t="s">
        <v>167</v>
      </c>
      <c r="K177" s="14" t="s">
        <v>167</v>
      </c>
      <c r="L177" s="14" t="s">
        <v>167</v>
      </c>
      <c r="M177" s="14" t="s">
        <v>167</v>
      </c>
      <c r="N177" s="21">
        <v>100</v>
      </c>
      <c r="O177" s="14" t="s">
        <v>167</v>
      </c>
      <c r="P177" s="13"/>
    </row>
    <row r="178" spans="1:16" ht="14.25">
      <c r="A178" s="103" t="s">
        <v>234</v>
      </c>
      <c r="B178" s="104" t="s">
        <v>235</v>
      </c>
      <c r="C178" s="9" t="s">
        <v>51</v>
      </c>
      <c r="D178" s="10">
        <v>20000</v>
      </c>
      <c r="E178" s="10">
        <v>19830.4</v>
      </c>
      <c r="F178" s="10">
        <v>19777.3</v>
      </c>
      <c r="G178" s="31" t="s">
        <v>236</v>
      </c>
      <c r="H178" s="5"/>
      <c r="I178" s="5"/>
      <c r="J178" s="15"/>
      <c r="K178" s="15"/>
      <c r="L178" s="15"/>
      <c r="M178" s="15"/>
      <c r="N178" s="22"/>
      <c r="O178" s="15"/>
      <c r="P178" s="5"/>
    </row>
    <row r="179" spans="1:16" ht="71.25">
      <c r="A179" s="103" t="s">
        <v>237</v>
      </c>
      <c r="B179" s="104" t="s">
        <v>367</v>
      </c>
      <c r="C179" s="9" t="s">
        <v>50</v>
      </c>
      <c r="D179" s="10">
        <v>300</v>
      </c>
      <c r="E179" s="10">
        <v>300</v>
      </c>
      <c r="F179" s="10">
        <v>300</v>
      </c>
      <c r="G179" s="31" t="s">
        <v>65</v>
      </c>
      <c r="H179" s="5"/>
      <c r="I179" s="13" t="s">
        <v>624</v>
      </c>
      <c r="J179" s="14" t="s">
        <v>167</v>
      </c>
      <c r="K179" s="14" t="s">
        <v>167</v>
      </c>
      <c r="L179" s="14" t="s">
        <v>167</v>
      </c>
      <c r="M179" s="14" t="s">
        <v>167</v>
      </c>
      <c r="N179" s="21">
        <v>100</v>
      </c>
      <c r="O179" s="14" t="s">
        <v>167</v>
      </c>
      <c r="P179" s="13"/>
    </row>
    <row r="180" spans="1:16" ht="14.25">
      <c r="A180" s="103" t="s">
        <v>237</v>
      </c>
      <c r="B180" s="104" t="s">
        <v>238</v>
      </c>
      <c r="C180" s="9" t="s">
        <v>51</v>
      </c>
      <c r="D180" s="10">
        <v>300</v>
      </c>
      <c r="E180" s="10">
        <v>300</v>
      </c>
      <c r="F180" s="10">
        <v>300</v>
      </c>
      <c r="G180" s="31" t="s">
        <v>65</v>
      </c>
      <c r="H180" s="5"/>
      <c r="I180" s="5"/>
      <c r="J180" s="15"/>
      <c r="K180" s="15"/>
      <c r="L180" s="15"/>
      <c r="M180" s="15"/>
      <c r="N180" s="22"/>
      <c r="O180" s="15"/>
      <c r="P180" s="5"/>
    </row>
    <row r="181" spans="1:16" ht="31.5" customHeight="1">
      <c r="A181" s="103" t="s">
        <v>239</v>
      </c>
      <c r="B181" s="104" t="s">
        <v>366</v>
      </c>
      <c r="C181" s="9" t="s">
        <v>157</v>
      </c>
      <c r="D181" s="10">
        <v>150</v>
      </c>
      <c r="E181" s="10">
        <v>914.97</v>
      </c>
      <c r="F181" s="10">
        <v>914.97</v>
      </c>
      <c r="G181" s="31" t="s">
        <v>65</v>
      </c>
      <c r="H181" s="5"/>
      <c r="I181" s="13" t="s">
        <v>625</v>
      </c>
      <c r="J181" s="14">
        <v>1</v>
      </c>
      <c r="K181" s="14">
        <v>1</v>
      </c>
      <c r="L181" s="14">
        <v>1</v>
      </c>
      <c r="M181" s="14">
        <v>1</v>
      </c>
      <c r="N181" s="21">
        <v>100</v>
      </c>
      <c r="O181" s="14">
        <v>1</v>
      </c>
      <c r="P181" s="13"/>
    </row>
    <row r="182" spans="1:16" ht="14.25">
      <c r="A182" s="103" t="s">
        <v>239</v>
      </c>
      <c r="B182" s="104" t="s">
        <v>240</v>
      </c>
      <c r="C182" s="9" t="s">
        <v>51</v>
      </c>
      <c r="D182" s="10">
        <v>150</v>
      </c>
      <c r="E182" s="10">
        <v>914.97</v>
      </c>
      <c r="F182" s="10">
        <v>914.97</v>
      </c>
      <c r="G182" s="31" t="s">
        <v>65</v>
      </c>
      <c r="H182" s="5"/>
      <c r="I182" s="5"/>
      <c r="J182" s="15"/>
      <c r="K182" s="15"/>
      <c r="L182" s="15"/>
      <c r="M182" s="15"/>
      <c r="N182" s="22"/>
      <c r="O182" s="15"/>
      <c r="P182" s="5"/>
    </row>
    <row r="183" spans="1:16" ht="45" customHeight="1">
      <c r="A183" s="40" t="s">
        <v>241</v>
      </c>
      <c r="B183" s="8" t="s">
        <v>365</v>
      </c>
      <c r="C183" s="9" t="s">
        <v>51</v>
      </c>
      <c r="D183" s="10">
        <v>0</v>
      </c>
      <c r="E183" s="10">
        <v>0</v>
      </c>
      <c r="F183" s="10">
        <v>0</v>
      </c>
      <c r="G183" s="31" t="s">
        <v>39</v>
      </c>
      <c r="H183" s="5"/>
      <c r="I183" s="5" t="s">
        <v>626</v>
      </c>
      <c r="J183" s="15">
        <v>10</v>
      </c>
      <c r="K183" s="15">
        <v>10</v>
      </c>
      <c r="L183" s="15">
        <v>40</v>
      </c>
      <c r="M183" s="15">
        <v>48</v>
      </c>
      <c r="N183" s="22">
        <f>M183/L183*100</f>
        <v>120</v>
      </c>
      <c r="O183" s="15">
        <v>40</v>
      </c>
      <c r="P183" s="11"/>
    </row>
    <row r="184" spans="1:16" ht="33" customHeight="1">
      <c r="A184" s="103" t="s">
        <v>242</v>
      </c>
      <c r="B184" s="104" t="s">
        <v>363</v>
      </c>
      <c r="C184" s="9"/>
      <c r="D184" s="10"/>
      <c r="E184" s="10"/>
      <c r="F184" s="10"/>
      <c r="G184" s="31"/>
      <c r="H184" s="5"/>
      <c r="I184" s="5" t="s">
        <v>627</v>
      </c>
      <c r="J184" s="15">
        <v>50</v>
      </c>
      <c r="K184" s="15">
        <v>70</v>
      </c>
      <c r="L184" s="15">
        <v>50</v>
      </c>
      <c r="M184" s="15">
        <v>60</v>
      </c>
      <c r="N184" s="22">
        <f aca="true" t="shared" si="9" ref="N184:N193">M184/L184*100</f>
        <v>120</v>
      </c>
      <c r="O184" s="15">
        <v>50</v>
      </c>
      <c r="P184" s="11"/>
    </row>
    <row r="185" spans="1:16" ht="18.75" customHeight="1">
      <c r="A185" s="103" t="s">
        <v>242</v>
      </c>
      <c r="B185" s="104" t="s">
        <v>243</v>
      </c>
      <c r="C185" s="9" t="s">
        <v>51</v>
      </c>
      <c r="D185" s="10">
        <v>0</v>
      </c>
      <c r="E185" s="10">
        <v>0</v>
      </c>
      <c r="F185" s="10">
        <v>0</v>
      </c>
      <c r="G185" s="31" t="s">
        <v>39</v>
      </c>
      <c r="H185" s="5"/>
      <c r="I185" s="5" t="s">
        <v>628</v>
      </c>
      <c r="J185" s="15">
        <v>0</v>
      </c>
      <c r="K185" s="15">
        <v>0</v>
      </c>
      <c r="L185" s="15">
        <v>10</v>
      </c>
      <c r="M185" s="15">
        <v>12</v>
      </c>
      <c r="N185" s="22">
        <f t="shared" si="9"/>
        <v>120</v>
      </c>
      <c r="O185" s="15">
        <v>10</v>
      </c>
      <c r="P185" s="11"/>
    </row>
    <row r="186" spans="1:16" ht="45.75" customHeight="1">
      <c r="A186" s="40" t="s">
        <v>244</v>
      </c>
      <c r="B186" s="8" t="s">
        <v>364</v>
      </c>
      <c r="C186" s="9" t="s">
        <v>51</v>
      </c>
      <c r="D186" s="10">
        <v>0</v>
      </c>
      <c r="E186" s="10">
        <v>0</v>
      </c>
      <c r="F186" s="10">
        <v>0</v>
      </c>
      <c r="G186" s="31" t="s">
        <v>39</v>
      </c>
      <c r="H186" s="5"/>
      <c r="I186" s="13" t="s">
        <v>629</v>
      </c>
      <c r="J186" s="14">
        <v>1</v>
      </c>
      <c r="K186" s="14">
        <v>1</v>
      </c>
      <c r="L186" s="14">
        <v>1</v>
      </c>
      <c r="M186" s="14">
        <v>1</v>
      </c>
      <c r="N186" s="22">
        <f t="shared" si="9"/>
        <v>100</v>
      </c>
      <c r="O186" s="14">
        <v>1</v>
      </c>
      <c r="P186" s="13"/>
    </row>
    <row r="187" spans="1:16" ht="42.75">
      <c r="A187" s="103" t="s">
        <v>245</v>
      </c>
      <c r="B187" s="104" t="s">
        <v>368</v>
      </c>
      <c r="C187" s="9" t="s">
        <v>50</v>
      </c>
      <c r="D187" s="10">
        <v>720</v>
      </c>
      <c r="E187" s="10">
        <v>720</v>
      </c>
      <c r="F187" s="10">
        <v>720</v>
      </c>
      <c r="G187" s="31" t="s">
        <v>65</v>
      </c>
      <c r="H187" s="5"/>
      <c r="I187" s="13" t="s">
        <v>630</v>
      </c>
      <c r="J187" s="14">
        <v>0</v>
      </c>
      <c r="K187" s="14">
        <v>1</v>
      </c>
      <c r="L187" s="14">
        <v>1</v>
      </c>
      <c r="M187" s="14">
        <v>1</v>
      </c>
      <c r="N187" s="22">
        <f t="shared" si="9"/>
        <v>100</v>
      </c>
      <c r="O187" s="14">
        <v>1</v>
      </c>
      <c r="P187" s="13"/>
    </row>
    <row r="188" spans="1:16" ht="14.25">
      <c r="A188" s="103" t="s">
        <v>245</v>
      </c>
      <c r="B188" s="104" t="s">
        <v>246</v>
      </c>
      <c r="C188" s="9" t="s">
        <v>51</v>
      </c>
      <c r="D188" s="10">
        <v>720</v>
      </c>
      <c r="E188" s="10">
        <v>720</v>
      </c>
      <c r="F188" s="10">
        <v>720</v>
      </c>
      <c r="G188" s="31" t="s">
        <v>65</v>
      </c>
      <c r="H188" s="5"/>
      <c r="I188" s="5"/>
      <c r="J188" s="15"/>
      <c r="K188" s="15"/>
      <c r="L188" s="15"/>
      <c r="M188" s="15"/>
      <c r="N188" s="22"/>
      <c r="O188" s="15"/>
      <c r="P188" s="5"/>
    </row>
    <row r="189" spans="1:16" ht="74.25" customHeight="1">
      <c r="A189" s="40" t="s">
        <v>247</v>
      </c>
      <c r="B189" s="8" t="s">
        <v>369</v>
      </c>
      <c r="C189" s="9" t="s">
        <v>51</v>
      </c>
      <c r="D189" s="10">
        <v>0</v>
      </c>
      <c r="E189" s="10">
        <v>0</v>
      </c>
      <c r="F189" s="10">
        <v>0</v>
      </c>
      <c r="G189" s="31" t="s">
        <v>39</v>
      </c>
      <c r="H189" s="5"/>
      <c r="I189" s="13" t="s">
        <v>631</v>
      </c>
      <c r="J189" s="14" t="s">
        <v>167</v>
      </c>
      <c r="K189" s="14" t="s">
        <v>167</v>
      </c>
      <c r="L189" s="14" t="s">
        <v>167</v>
      </c>
      <c r="M189" s="14" t="s">
        <v>167</v>
      </c>
      <c r="N189" s="22">
        <v>100</v>
      </c>
      <c r="O189" s="14" t="s">
        <v>167</v>
      </c>
      <c r="P189" s="13"/>
    </row>
    <row r="190" spans="1:16" ht="47.25" customHeight="1">
      <c r="A190" s="40" t="s">
        <v>248</v>
      </c>
      <c r="B190" s="8" t="s">
        <v>370</v>
      </c>
      <c r="C190" s="9" t="s">
        <v>51</v>
      </c>
      <c r="D190" s="10">
        <v>0</v>
      </c>
      <c r="E190" s="10">
        <v>0</v>
      </c>
      <c r="F190" s="10">
        <v>0</v>
      </c>
      <c r="G190" s="31" t="s">
        <v>39</v>
      </c>
      <c r="H190" s="5"/>
      <c r="I190" s="13" t="s">
        <v>632</v>
      </c>
      <c r="J190" s="14">
        <v>5</v>
      </c>
      <c r="K190" s="14">
        <v>8</v>
      </c>
      <c r="L190" s="14">
        <v>8</v>
      </c>
      <c r="M190" s="14">
        <v>8</v>
      </c>
      <c r="N190" s="22">
        <f t="shared" si="9"/>
        <v>100</v>
      </c>
      <c r="O190" s="14">
        <v>8</v>
      </c>
      <c r="P190" s="13"/>
    </row>
    <row r="191" spans="1:16" ht="42.75">
      <c r="A191" s="103" t="s">
        <v>249</v>
      </c>
      <c r="B191" s="104" t="s">
        <v>475</v>
      </c>
      <c r="C191" s="9" t="s">
        <v>50</v>
      </c>
      <c r="D191" s="10">
        <v>4185.3</v>
      </c>
      <c r="E191" s="10">
        <v>4185.3</v>
      </c>
      <c r="F191" s="10">
        <v>4185.3</v>
      </c>
      <c r="G191" s="31" t="s">
        <v>65</v>
      </c>
      <c r="H191" s="5"/>
      <c r="I191" s="13" t="s">
        <v>633</v>
      </c>
      <c r="J191" s="14">
        <v>2</v>
      </c>
      <c r="K191" s="14">
        <v>2</v>
      </c>
      <c r="L191" s="14">
        <v>3</v>
      </c>
      <c r="M191" s="14">
        <v>3</v>
      </c>
      <c r="N191" s="22">
        <f t="shared" si="9"/>
        <v>100</v>
      </c>
      <c r="O191" s="14">
        <v>3</v>
      </c>
      <c r="P191" s="13"/>
    </row>
    <row r="192" spans="1:16" ht="14.25">
      <c r="A192" s="103" t="s">
        <v>249</v>
      </c>
      <c r="B192" s="104" t="s">
        <v>250</v>
      </c>
      <c r="C192" s="9" t="s">
        <v>51</v>
      </c>
      <c r="D192" s="10">
        <v>4185.3</v>
      </c>
      <c r="E192" s="10">
        <v>4185.3</v>
      </c>
      <c r="F192" s="10">
        <v>4185.3</v>
      </c>
      <c r="G192" s="31" t="s">
        <v>65</v>
      </c>
      <c r="H192" s="5"/>
      <c r="I192" s="5"/>
      <c r="J192" s="15"/>
      <c r="K192" s="15"/>
      <c r="L192" s="15"/>
      <c r="M192" s="15"/>
      <c r="N192" s="22"/>
      <c r="O192" s="15"/>
      <c r="P192" s="5"/>
    </row>
    <row r="193" spans="1:16" ht="42.75">
      <c r="A193" s="103" t="s">
        <v>251</v>
      </c>
      <c r="B193" s="104" t="s">
        <v>371</v>
      </c>
      <c r="C193" s="9" t="s">
        <v>157</v>
      </c>
      <c r="D193" s="10">
        <v>376.6</v>
      </c>
      <c r="E193" s="10">
        <v>376.6</v>
      </c>
      <c r="F193" s="10">
        <v>376.6</v>
      </c>
      <c r="G193" s="31" t="s">
        <v>65</v>
      </c>
      <c r="H193" s="5"/>
      <c r="I193" s="13" t="s">
        <v>634</v>
      </c>
      <c r="J193" s="14">
        <v>2</v>
      </c>
      <c r="K193" s="14">
        <v>2</v>
      </c>
      <c r="L193" s="14">
        <v>2</v>
      </c>
      <c r="M193" s="14">
        <v>2</v>
      </c>
      <c r="N193" s="22">
        <f t="shared" si="9"/>
        <v>100</v>
      </c>
      <c r="O193" s="14">
        <v>2</v>
      </c>
      <c r="P193" s="13"/>
    </row>
    <row r="194" spans="1:16" ht="14.25">
      <c r="A194" s="103" t="s">
        <v>251</v>
      </c>
      <c r="B194" s="104" t="s">
        <v>252</v>
      </c>
      <c r="C194" s="9" t="s">
        <v>51</v>
      </c>
      <c r="D194" s="10">
        <v>376.6</v>
      </c>
      <c r="E194" s="10">
        <v>376.6</v>
      </c>
      <c r="F194" s="10">
        <v>376.6</v>
      </c>
      <c r="G194" s="31" t="s">
        <v>65</v>
      </c>
      <c r="H194" s="5"/>
      <c r="I194" s="5"/>
      <c r="J194" s="15"/>
      <c r="K194" s="15"/>
      <c r="L194" s="15"/>
      <c r="M194" s="15"/>
      <c r="N194" s="22"/>
      <c r="O194" s="15"/>
      <c r="P194" s="5"/>
    </row>
    <row r="195" spans="1:16" ht="42.75">
      <c r="A195" s="40" t="s">
        <v>253</v>
      </c>
      <c r="B195" s="8" t="s">
        <v>372</v>
      </c>
      <c r="C195" s="9" t="s">
        <v>51</v>
      </c>
      <c r="D195" s="10">
        <v>0</v>
      </c>
      <c r="E195" s="10">
        <v>0</v>
      </c>
      <c r="F195" s="10">
        <v>0</v>
      </c>
      <c r="G195" s="31" t="s">
        <v>39</v>
      </c>
      <c r="H195" s="5"/>
      <c r="I195" s="13" t="s">
        <v>635</v>
      </c>
      <c r="J195" s="14" t="s">
        <v>167</v>
      </c>
      <c r="K195" s="14" t="s">
        <v>167</v>
      </c>
      <c r="L195" s="14" t="s">
        <v>167</v>
      </c>
      <c r="M195" s="14" t="s">
        <v>167</v>
      </c>
      <c r="N195" s="21">
        <v>100</v>
      </c>
      <c r="O195" s="14" t="s">
        <v>167</v>
      </c>
      <c r="P195" s="13"/>
    </row>
    <row r="196" spans="1:16" ht="60.75" customHeight="1">
      <c r="A196" s="103" t="s">
        <v>254</v>
      </c>
      <c r="B196" s="104" t="s">
        <v>373</v>
      </c>
      <c r="C196" s="9" t="s">
        <v>50</v>
      </c>
      <c r="D196" s="10">
        <v>10800</v>
      </c>
      <c r="E196" s="10">
        <v>10800</v>
      </c>
      <c r="F196" s="10">
        <v>10800</v>
      </c>
      <c r="G196" s="31" t="s">
        <v>65</v>
      </c>
      <c r="H196" s="5"/>
      <c r="I196" s="13" t="s">
        <v>636</v>
      </c>
      <c r="J196" s="14" t="s">
        <v>167</v>
      </c>
      <c r="K196" s="14" t="s">
        <v>167</v>
      </c>
      <c r="L196" s="14" t="s">
        <v>167</v>
      </c>
      <c r="M196" s="14" t="s">
        <v>167</v>
      </c>
      <c r="N196" s="21">
        <v>100</v>
      </c>
      <c r="O196" s="14" t="s">
        <v>167</v>
      </c>
      <c r="P196" s="13"/>
    </row>
    <row r="197" spans="1:16" ht="14.25">
      <c r="A197" s="103" t="s">
        <v>254</v>
      </c>
      <c r="B197" s="104" t="s">
        <v>255</v>
      </c>
      <c r="C197" s="9" t="s">
        <v>51</v>
      </c>
      <c r="D197" s="10">
        <v>10800</v>
      </c>
      <c r="E197" s="10">
        <v>10800</v>
      </c>
      <c r="F197" s="10">
        <v>10800</v>
      </c>
      <c r="G197" s="31" t="s">
        <v>65</v>
      </c>
      <c r="H197" s="5"/>
      <c r="I197" s="5"/>
      <c r="J197" s="15"/>
      <c r="K197" s="15"/>
      <c r="L197" s="15"/>
      <c r="M197" s="15"/>
      <c r="N197" s="22"/>
      <c r="O197" s="15"/>
      <c r="P197" s="5"/>
    </row>
    <row r="198" spans="1:16" ht="28.5">
      <c r="A198" s="40" t="s">
        <v>256</v>
      </c>
      <c r="B198" s="8" t="s">
        <v>257</v>
      </c>
      <c r="C198" s="9" t="s">
        <v>51</v>
      </c>
      <c r="D198" s="10">
        <v>0</v>
      </c>
      <c r="E198" s="10">
        <v>0</v>
      </c>
      <c r="F198" s="10">
        <v>0</v>
      </c>
      <c r="G198" s="31" t="s">
        <v>39</v>
      </c>
      <c r="H198" s="5"/>
      <c r="I198" s="13" t="s">
        <v>637</v>
      </c>
      <c r="J198" s="14">
        <v>500</v>
      </c>
      <c r="K198" s="14">
        <v>500</v>
      </c>
      <c r="L198" s="14">
        <v>0</v>
      </c>
      <c r="M198" s="14">
        <v>0</v>
      </c>
      <c r="N198" s="21">
        <v>100</v>
      </c>
      <c r="O198" s="14">
        <v>0</v>
      </c>
      <c r="P198" s="13"/>
    </row>
    <row r="199" spans="1:16" ht="39.75" customHeight="1">
      <c r="A199" s="103" t="s">
        <v>258</v>
      </c>
      <c r="B199" s="104" t="s">
        <v>259</v>
      </c>
      <c r="C199" s="9" t="s">
        <v>50</v>
      </c>
      <c r="D199" s="10">
        <v>35000</v>
      </c>
      <c r="E199" s="10">
        <v>35000</v>
      </c>
      <c r="F199" s="10">
        <v>35000</v>
      </c>
      <c r="G199" s="31" t="s">
        <v>65</v>
      </c>
      <c r="H199" s="5"/>
      <c r="I199" s="5" t="s">
        <v>638</v>
      </c>
      <c r="J199" s="15">
        <v>0</v>
      </c>
      <c r="K199" s="15">
        <v>0</v>
      </c>
      <c r="L199" s="15" t="s">
        <v>167</v>
      </c>
      <c r="M199" s="15">
        <v>113</v>
      </c>
      <c r="N199" s="22">
        <v>100</v>
      </c>
      <c r="O199" s="15">
        <v>0</v>
      </c>
      <c r="P199" s="6"/>
    </row>
    <row r="200" spans="1:16" ht="14.25">
      <c r="A200" s="103" t="s">
        <v>258</v>
      </c>
      <c r="B200" s="104" t="s">
        <v>259</v>
      </c>
      <c r="C200" s="9" t="s">
        <v>51</v>
      </c>
      <c r="D200" s="10">
        <v>35000</v>
      </c>
      <c r="E200" s="10">
        <v>35000</v>
      </c>
      <c r="F200" s="10">
        <v>35000</v>
      </c>
      <c r="G200" s="31" t="s">
        <v>65</v>
      </c>
      <c r="H200" s="5"/>
      <c r="I200" s="5"/>
      <c r="J200" s="15"/>
      <c r="K200" s="15"/>
      <c r="L200" s="15"/>
      <c r="M200" s="15"/>
      <c r="N200" s="22"/>
      <c r="O200" s="15"/>
      <c r="P200" s="5"/>
    </row>
    <row r="201" spans="1:16" ht="14.25">
      <c r="A201" s="40" t="s">
        <v>260</v>
      </c>
      <c r="B201" s="98" t="s">
        <v>374</v>
      </c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100"/>
    </row>
    <row r="202" spans="1:16" ht="71.25">
      <c r="A202" s="103" t="s">
        <v>261</v>
      </c>
      <c r="B202" s="104" t="s">
        <v>375</v>
      </c>
      <c r="C202" s="9" t="s">
        <v>50</v>
      </c>
      <c r="D202" s="10">
        <v>1000</v>
      </c>
      <c r="E202" s="10">
        <v>1000</v>
      </c>
      <c r="F202" s="10">
        <v>1000</v>
      </c>
      <c r="G202" s="31" t="s">
        <v>65</v>
      </c>
      <c r="H202" s="5"/>
      <c r="I202" s="11" t="s">
        <v>639</v>
      </c>
      <c r="J202" s="12">
        <v>3</v>
      </c>
      <c r="K202" s="12">
        <v>5</v>
      </c>
      <c r="L202" s="12">
        <v>3</v>
      </c>
      <c r="M202" s="12">
        <v>4</v>
      </c>
      <c r="N202" s="26">
        <f>M202/L202*100</f>
        <v>133.33333333333331</v>
      </c>
      <c r="O202" s="12">
        <v>3</v>
      </c>
      <c r="P202" s="11"/>
    </row>
    <row r="203" spans="1:16" ht="14.25">
      <c r="A203" s="103" t="s">
        <v>261</v>
      </c>
      <c r="B203" s="104" t="s">
        <v>262</v>
      </c>
      <c r="C203" s="9" t="s">
        <v>51</v>
      </c>
      <c r="D203" s="10">
        <v>1000</v>
      </c>
      <c r="E203" s="10">
        <v>1000</v>
      </c>
      <c r="F203" s="10">
        <v>1000</v>
      </c>
      <c r="G203" s="31" t="s">
        <v>65</v>
      </c>
      <c r="H203" s="5"/>
      <c r="I203" s="5"/>
      <c r="J203" s="15"/>
      <c r="K203" s="15"/>
      <c r="L203" s="15"/>
      <c r="M203" s="15"/>
      <c r="N203" s="26"/>
      <c r="O203" s="15"/>
      <c r="P203" s="5"/>
    </row>
    <row r="204" spans="1:16" ht="28.5" customHeight="1">
      <c r="A204" s="40" t="s">
        <v>263</v>
      </c>
      <c r="B204" s="8" t="s">
        <v>376</v>
      </c>
      <c r="C204" s="9" t="s">
        <v>51</v>
      </c>
      <c r="D204" s="10">
        <v>0</v>
      </c>
      <c r="E204" s="10">
        <v>0</v>
      </c>
      <c r="F204" s="10">
        <v>0</v>
      </c>
      <c r="G204" s="31" t="s">
        <v>39</v>
      </c>
      <c r="H204" s="5"/>
      <c r="I204" s="13" t="s">
        <v>640</v>
      </c>
      <c r="J204" s="14">
        <v>1</v>
      </c>
      <c r="K204" s="14">
        <v>1</v>
      </c>
      <c r="L204" s="14">
        <v>1</v>
      </c>
      <c r="M204" s="14">
        <v>1</v>
      </c>
      <c r="N204" s="22">
        <f>M204/L204*100</f>
        <v>100</v>
      </c>
      <c r="O204" s="14">
        <v>1</v>
      </c>
      <c r="P204" s="13"/>
    </row>
    <row r="205" spans="1:16" ht="264" customHeight="1">
      <c r="A205" s="40" t="s">
        <v>264</v>
      </c>
      <c r="B205" s="8" t="s">
        <v>391</v>
      </c>
      <c r="C205" s="9" t="s">
        <v>51</v>
      </c>
      <c r="D205" s="10">
        <v>0</v>
      </c>
      <c r="E205" s="10">
        <v>0</v>
      </c>
      <c r="F205" s="10">
        <v>0</v>
      </c>
      <c r="G205" s="31" t="s">
        <v>39</v>
      </c>
      <c r="H205" s="5"/>
      <c r="I205" s="11" t="s">
        <v>641</v>
      </c>
      <c r="J205" s="12">
        <v>25</v>
      </c>
      <c r="K205" s="12">
        <v>25</v>
      </c>
      <c r="L205" s="12">
        <v>27</v>
      </c>
      <c r="M205" s="12">
        <v>150</v>
      </c>
      <c r="N205" s="26">
        <f>M205/L205*100</f>
        <v>555.5555555555555</v>
      </c>
      <c r="O205" s="12">
        <v>30</v>
      </c>
      <c r="P205" s="11" t="s">
        <v>476</v>
      </c>
    </row>
    <row r="206" spans="1:16" ht="409.5">
      <c r="A206" s="103" t="s">
        <v>265</v>
      </c>
      <c r="B206" s="104" t="s">
        <v>266</v>
      </c>
      <c r="C206" s="9" t="s">
        <v>157</v>
      </c>
      <c r="D206" s="10">
        <v>100</v>
      </c>
      <c r="E206" s="10">
        <v>100</v>
      </c>
      <c r="F206" s="10">
        <v>100</v>
      </c>
      <c r="G206" s="31" t="s">
        <v>65</v>
      </c>
      <c r="H206" s="5"/>
      <c r="I206" s="11" t="s">
        <v>642</v>
      </c>
      <c r="J206" s="12">
        <v>25</v>
      </c>
      <c r="K206" s="12">
        <v>25</v>
      </c>
      <c r="L206" s="12">
        <v>25</v>
      </c>
      <c r="M206" s="12">
        <v>43</v>
      </c>
      <c r="N206" s="26">
        <f>M206/L206*100</f>
        <v>172</v>
      </c>
      <c r="O206" s="12">
        <v>25</v>
      </c>
      <c r="P206" s="11" t="s">
        <v>477</v>
      </c>
    </row>
    <row r="207" spans="1:16" ht="14.25">
      <c r="A207" s="103" t="s">
        <v>265</v>
      </c>
      <c r="B207" s="104" t="s">
        <v>266</v>
      </c>
      <c r="C207" s="9" t="s">
        <v>51</v>
      </c>
      <c r="D207" s="10">
        <v>100</v>
      </c>
      <c r="E207" s="10">
        <v>100</v>
      </c>
      <c r="F207" s="10">
        <v>100</v>
      </c>
      <c r="G207" s="31" t="s">
        <v>65</v>
      </c>
      <c r="H207" s="5"/>
      <c r="I207" s="5"/>
      <c r="J207" s="15"/>
      <c r="K207" s="15"/>
      <c r="L207" s="15"/>
      <c r="M207" s="15"/>
      <c r="N207" s="22"/>
      <c r="O207" s="15"/>
      <c r="P207" s="5"/>
    </row>
    <row r="208" spans="1:16" ht="15" customHeight="1">
      <c r="A208" s="40" t="s">
        <v>267</v>
      </c>
      <c r="B208" s="98" t="s">
        <v>390</v>
      </c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100"/>
    </row>
    <row r="209" spans="1:16" ht="45" customHeight="1">
      <c r="A209" s="103" t="s">
        <v>268</v>
      </c>
      <c r="B209" s="104" t="s">
        <v>389</v>
      </c>
      <c r="C209" s="9" t="s">
        <v>50</v>
      </c>
      <c r="D209" s="10">
        <v>14500</v>
      </c>
      <c r="E209" s="10">
        <v>14500</v>
      </c>
      <c r="F209" s="10">
        <v>14263.4</v>
      </c>
      <c r="G209" s="31" t="s">
        <v>270</v>
      </c>
      <c r="H209" s="5"/>
      <c r="I209" s="13" t="s">
        <v>643</v>
      </c>
      <c r="J209" s="14">
        <v>4</v>
      </c>
      <c r="K209" s="14">
        <v>4</v>
      </c>
      <c r="L209" s="14">
        <v>4</v>
      </c>
      <c r="M209" s="14">
        <v>4</v>
      </c>
      <c r="N209" s="21">
        <f>M209/L209*100</f>
        <v>100</v>
      </c>
      <c r="O209" s="14">
        <v>4</v>
      </c>
      <c r="P209" s="13"/>
    </row>
    <row r="210" spans="1:16" ht="14.25">
      <c r="A210" s="103" t="s">
        <v>268</v>
      </c>
      <c r="B210" s="104" t="s">
        <v>269</v>
      </c>
      <c r="C210" s="9" t="s">
        <v>51</v>
      </c>
      <c r="D210" s="10">
        <v>14500</v>
      </c>
      <c r="E210" s="10">
        <v>14500</v>
      </c>
      <c r="F210" s="10">
        <v>14263.4</v>
      </c>
      <c r="G210" s="31" t="s">
        <v>270</v>
      </c>
      <c r="H210" s="5"/>
      <c r="I210" s="5"/>
      <c r="J210" s="15"/>
      <c r="K210" s="15"/>
      <c r="L210" s="15"/>
      <c r="M210" s="15"/>
      <c r="N210" s="21"/>
      <c r="O210" s="15"/>
      <c r="P210" s="5"/>
    </row>
    <row r="211" spans="1:16" ht="42.75">
      <c r="A211" s="103" t="s">
        <v>271</v>
      </c>
      <c r="B211" s="104" t="s">
        <v>388</v>
      </c>
      <c r="C211" s="9" t="s">
        <v>50</v>
      </c>
      <c r="D211" s="10">
        <v>81971.9</v>
      </c>
      <c r="E211" s="10">
        <v>80043.6</v>
      </c>
      <c r="F211" s="10">
        <v>80043.6</v>
      </c>
      <c r="G211" s="31" t="s">
        <v>65</v>
      </c>
      <c r="H211" s="5"/>
      <c r="I211" s="13" t="s">
        <v>644</v>
      </c>
      <c r="J211" s="14">
        <v>2</v>
      </c>
      <c r="K211" s="14">
        <v>2</v>
      </c>
      <c r="L211" s="14">
        <v>2</v>
      </c>
      <c r="M211" s="14">
        <v>2</v>
      </c>
      <c r="N211" s="21">
        <f>M211/L211*100</f>
        <v>100</v>
      </c>
      <c r="O211" s="14">
        <v>2</v>
      </c>
      <c r="P211" s="13"/>
    </row>
    <row r="212" spans="1:16" ht="14.25">
      <c r="A212" s="103" t="s">
        <v>271</v>
      </c>
      <c r="B212" s="104" t="s">
        <v>272</v>
      </c>
      <c r="C212" s="9" t="s">
        <v>51</v>
      </c>
      <c r="D212" s="10">
        <v>81971.9</v>
      </c>
      <c r="E212" s="10">
        <v>80043.6</v>
      </c>
      <c r="F212" s="10">
        <v>80043.6</v>
      </c>
      <c r="G212" s="31" t="s">
        <v>65</v>
      </c>
      <c r="H212" s="5"/>
      <c r="I212" s="5"/>
      <c r="J212" s="15"/>
      <c r="K212" s="15"/>
      <c r="L212" s="15"/>
      <c r="M212" s="15"/>
      <c r="N212" s="22"/>
      <c r="O212" s="15"/>
      <c r="P212" s="5"/>
    </row>
    <row r="213" spans="1:16" ht="14.25">
      <c r="A213" s="40" t="s">
        <v>273</v>
      </c>
      <c r="B213" s="98" t="s">
        <v>385</v>
      </c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100"/>
    </row>
    <row r="214" spans="1:16" ht="45.75" customHeight="1">
      <c r="A214" s="40" t="s">
        <v>274</v>
      </c>
      <c r="B214" s="8" t="s">
        <v>386</v>
      </c>
      <c r="C214" s="9" t="s">
        <v>51</v>
      </c>
      <c r="D214" s="10">
        <v>0</v>
      </c>
      <c r="E214" s="10">
        <v>0</v>
      </c>
      <c r="F214" s="10">
        <v>0</v>
      </c>
      <c r="G214" s="31" t="s">
        <v>39</v>
      </c>
      <c r="H214" s="5"/>
      <c r="I214" s="13" t="s">
        <v>645</v>
      </c>
      <c r="J214" s="14">
        <v>5580</v>
      </c>
      <c r="K214" s="14">
        <v>5580</v>
      </c>
      <c r="L214" s="14">
        <v>5590</v>
      </c>
      <c r="M214" s="14">
        <v>5590</v>
      </c>
      <c r="N214" s="21">
        <v>100</v>
      </c>
      <c r="O214" s="14">
        <v>5600</v>
      </c>
      <c r="P214" s="13"/>
    </row>
    <row r="215" spans="1:16" ht="57">
      <c r="A215" s="40" t="s">
        <v>275</v>
      </c>
      <c r="B215" s="8" t="s">
        <v>387</v>
      </c>
      <c r="C215" s="9" t="s">
        <v>51</v>
      </c>
      <c r="D215" s="10">
        <v>0</v>
      </c>
      <c r="E215" s="10">
        <v>0</v>
      </c>
      <c r="F215" s="10">
        <v>0</v>
      </c>
      <c r="G215" s="31" t="s">
        <v>39</v>
      </c>
      <c r="H215" s="5"/>
      <c r="I215" s="13" t="s">
        <v>646</v>
      </c>
      <c r="J215" s="14">
        <v>12</v>
      </c>
      <c r="K215" s="14">
        <v>12</v>
      </c>
      <c r="L215" s="14">
        <v>12</v>
      </c>
      <c r="M215" s="14">
        <v>12</v>
      </c>
      <c r="N215" s="21">
        <v>100</v>
      </c>
      <c r="O215" s="14">
        <v>12</v>
      </c>
      <c r="P215" s="13"/>
    </row>
    <row r="216" spans="1:16" ht="15">
      <c r="A216" s="103"/>
      <c r="B216" s="105" t="s">
        <v>405</v>
      </c>
      <c r="C216" s="16"/>
      <c r="D216" s="17"/>
      <c r="E216" s="17"/>
      <c r="F216" s="17"/>
      <c r="G216" s="44"/>
      <c r="H216" s="18"/>
      <c r="I216" s="5"/>
      <c r="J216" s="15"/>
      <c r="K216" s="15"/>
      <c r="L216" s="15"/>
      <c r="M216" s="15"/>
      <c r="N216" s="22"/>
      <c r="O216" s="15"/>
      <c r="P216" s="5"/>
    </row>
    <row r="217" spans="1:16" ht="45">
      <c r="A217" s="103"/>
      <c r="B217" s="105" t="s">
        <v>276</v>
      </c>
      <c r="C217" s="16" t="s">
        <v>50</v>
      </c>
      <c r="D217" s="17">
        <v>290101.9</v>
      </c>
      <c r="E217" s="17">
        <v>288003.9</v>
      </c>
      <c r="F217" s="17">
        <v>287341.5</v>
      </c>
      <c r="G217" s="44" t="s">
        <v>277</v>
      </c>
      <c r="H217" s="18"/>
      <c r="I217" s="5"/>
      <c r="J217" s="15"/>
      <c r="K217" s="15"/>
      <c r="L217" s="15"/>
      <c r="M217" s="15"/>
      <c r="N217" s="22"/>
      <c r="O217" s="15"/>
      <c r="P217" s="5"/>
    </row>
    <row r="218" spans="1:16" ht="30">
      <c r="A218" s="103"/>
      <c r="B218" s="105" t="s">
        <v>276</v>
      </c>
      <c r="C218" s="16" t="s">
        <v>157</v>
      </c>
      <c r="D218" s="17">
        <v>906.6</v>
      </c>
      <c r="E218" s="17">
        <v>1901.57</v>
      </c>
      <c r="F218" s="17">
        <v>1901.57</v>
      </c>
      <c r="G218" s="44" t="s">
        <v>65</v>
      </c>
      <c r="H218" s="18"/>
      <c r="I218" s="5"/>
      <c r="J218" s="15"/>
      <c r="K218" s="15"/>
      <c r="L218" s="15"/>
      <c r="M218" s="15"/>
      <c r="N218" s="22"/>
      <c r="O218" s="15"/>
      <c r="P218" s="5"/>
    </row>
    <row r="219" spans="1:16" ht="30">
      <c r="A219" s="103"/>
      <c r="B219" s="105" t="s">
        <v>276</v>
      </c>
      <c r="C219" s="16" t="s">
        <v>171</v>
      </c>
      <c r="D219" s="17">
        <v>16000</v>
      </c>
      <c r="E219" s="17">
        <v>16000</v>
      </c>
      <c r="F219" s="17">
        <v>16000</v>
      </c>
      <c r="G219" s="44" t="s">
        <v>65</v>
      </c>
      <c r="H219" s="18"/>
      <c r="I219" s="5"/>
      <c r="J219" s="15"/>
      <c r="K219" s="15"/>
      <c r="L219" s="15"/>
      <c r="M219" s="15"/>
      <c r="N219" s="22"/>
      <c r="O219" s="15"/>
      <c r="P219" s="5"/>
    </row>
    <row r="220" spans="1:16" ht="15">
      <c r="A220" s="103"/>
      <c r="B220" s="105" t="s">
        <v>276</v>
      </c>
      <c r="C220" s="16" t="s">
        <v>51</v>
      </c>
      <c r="D220" s="17">
        <f>SUM(D217:D219)</f>
        <v>307008.5</v>
      </c>
      <c r="E220" s="17">
        <f>SUM(E217:E219)</f>
        <v>305905.47000000003</v>
      </c>
      <c r="F220" s="17">
        <f>SUM(F217:F219)</f>
        <v>305243.07</v>
      </c>
      <c r="G220" s="44" t="s">
        <v>278</v>
      </c>
      <c r="H220" s="18"/>
      <c r="I220" s="5"/>
      <c r="J220" s="15"/>
      <c r="K220" s="15"/>
      <c r="L220" s="15"/>
      <c r="M220" s="15"/>
      <c r="N220" s="22"/>
      <c r="O220" s="15"/>
      <c r="P220" s="5"/>
    </row>
    <row r="221" spans="1:16" ht="14.25">
      <c r="A221" s="40" t="s">
        <v>138</v>
      </c>
      <c r="B221" s="98" t="s">
        <v>378</v>
      </c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100"/>
    </row>
    <row r="222" spans="1:16" ht="15">
      <c r="A222" s="41" t="s">
        <v>140</v>
      </c>
      <c r="B222" s="106" t="s">
        <v>404</v>
      </c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100"/>
    </row>
    <row r="223" spans="1:16" ht="59.25" customHeight="1">
      <c r="A223" s="103" t="s">
        <v>281</v>
      </c>
      <c r="B223" s="98" t="s">
        <v>282</v>
      </c>
      <c r="C223" s="99"/>
      <c r="D223" s="99"/>
      <c r="E223" s="99"/>
      <c r="F223" s="99"/>
      <c r="G223" s="100"/>
      <c r="H223" s="5"/>
      <c r="I223" s="5" t="s">
        <v>647</v>
      </c>
      <c r="J223" s="15">
        <v>105</v>
      </c>
      <c r="K223" s="15">
        <v>105</v>
      </c>
      <c r="L223" s="15">
        <v>105.5</v>
      </c>
      <c r="M223" s="15">
        <v>105.5</v>
      </c>
      <c r="N223" s="22">
        <f>M223/L223*100</f>
        <v>100</v>
      </c>
      <c r="O223" s="15">
        <v>106</v>
      </c>
      <c r="P223" s="5" t="s">
        <v>394</v>
      </c>
    </row>
    <row r="224" spans="1:16" ht="75" customHeight="1">
      <c r="A224" s="103"/>
      <c r="B224" s="98" t="s">
        <v>282</v>
      </c>
      <c r="C224" s="99"/>
      <c r="D224" s="99"/>
      <c r="E224" s="99"/>
      <c r="F224" s="99"/>
      <c r="G224" s="100"/>
      <c r="H224" s="5"/>
      <c r="I224" s="5" t="s">
        <v>789</v>
      </c>
      <c r="J224" s="15">
        <v>103</v>
      </c>
      <c r="K224" s="15">
        <v>103</v>
      </c>
      <c r="L224" s="15">
        <v>105</v>
      </c>
      <c r="M224" s="15">
        <v>105</v>
      </c>
      <c r="N224" s="22">
        <f>M224/L224*100</f>
        <v>100</v>
      </c>
      <c r="O224" s="15">
        <v>106</v>
      </c>
      <c r="P224" s="5" t="s">
        <v>394</v>
      </c>
    </row>
    <row r="225" spans="1:16" ht="14.25">
      <c r="A225" s="40" t="s">
        <v>283</v>
      </c>
      <c r="B225" s="98" t="s">
        <v>284</v>
      </c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100"/>
    </row>
    <row r="226" spans="1:16" ht="78.75" customHeight="1">
      <c r="A226" s="40" t="s">
        <v>285</v>
      </c>
      <c r="B226" s="8" t="s">
        <v>286</v>
      </c>
      <c r="C226" s="9" t="s">
        <v>51</v>
      </c>
      <c r="D226" s="10">
        <v>0</v>
      </c>
      <c r="E226" s="10">
        <v>0</v>
      </c>
      <c r="F226" s="10">
        <v>0</v>
      </c>
      <c r="G226" s="31" t="s">
        <v>39</v>
      </c>
      <c r="H226" s="5"/>
      <c r="I226" s="5" t="s">
        <v>648</v>
      </c>
      <c r="J226" s="15">
        <v>1</v>
      </c>
      <c r="K226" s="15">
        <v>0</v>
      </c>
      <c r="L226" s="15">
        <v>1</v>
      </c>
      <c r="M226" s="15">
        <v>1</v>
      </c>
      <c r="N226" s="22">
        <f aca="true" t="shared" si="10" ref="N226:N231">M226/L226*100</f>
        <v>100</v>
      </c>
      <c r="O226" s="15">
        <v>1</v>
      </c>
      <c r="P226" s="6"/>
    </row>
    <row r="227" spans="1:16" ht="28.5">
      <c r="A227" s="40" t="s">
        <v>287</v>
      </c>
      <c r="B227" s="8" t="s">
        <v>379</v>
      </c>
      <c r="C227" s="9" t="s">
        <v>51</v>
      </c>
      <c r="D227" s="107">
        <v>1117.5</v>
      </c>
      <c r="E227" s="107">
        <v>1117.5</v>
      </c>
      <c r="F227" s="107">
        <v>1117.5</v>
      </c>
      <c r="G227" s="110">
        <v>100</v>
      </c>
      <c r="H227" s="5"/>
      <c r="I227" s="5" t="s">
        <v>649</v>
      </c>
      <c r="J227" s="15">
        <v>1</v>
      </c>
      <c r="K227" s="15">
        <v>1</v>
      </c>
      <c r="L227" s="15">
        <v>1</v>
      </c>
      <c r="M227" s="15">
        <v>1</v>
      </c>
      <c r="N227" s="22">
        <f t="shared" si="10"/>
        <v>100</v>
      </c>
      <c r="O227" s="15">
        <v>1</v>
      </c>
      <c r="P227" s="6"/>
    </row>
    <row r="228" spans="1:16" ht="57">
      <c r="A228" s="40" t="s">
        <v>288</v>
      </c>
      <c r="B228" s="8" t="s">
        <v>380</v>
      </c>
      <c r="C228" s="9" t="s">
        <v>51</v>
      </c>
      <c r="D228" s="108"/>
      <c r="E228" s="108"/>
      <c r="F228" s="108"/>
      <c r="G228" s="111"/>
      <c r="H228" s="5"/>
      <c r="I228" s="42" t="s">
        <v>650</v>
      </c>
      <c r="J228" s="29">
        <v>2</v>
      </c>
      <c r="K228" s="29">
        <v>18</v>
      </c>
      <c r="L228" s="29">
        <v>2</v>
      </c>
      <c r="M228" s="29">
        <v>15</v>
      </c>
      <c r="N228" s="43">
        <f t="shared" si="10"/>
        <v>750</v>
      </c>
      <c r="O228" s="29">
        <v>2</v>
      </c>
      <c r="P228" s="6"/>
    </row>
    <row r="229" spans="1:16" ht="33" customHeight="1">
      <c r="A229" s="40" t="s">
        <v>289</v>
      </c>
      <c r="B229" s="8" t="s">
        <v>381</v>
      </c>
      <c r="C229" s="9" t="s">
        <v>51</v>
      </c>
      <c r="D229" s="108"/>
      <c r="E229" s="108"/>
      <c r="F229" s="108"/>
      <c r="G229" s="111"/>
      <c r="H229" s="5"/>
      <c r="I229" s="5" t="s">
        <v>651</v>
      </c>
      <c r="J229" s="15">
        <v>40</v>
      </c>
      <c r="K229" s="15">
        <v>40</v>
      </c>
      <c r="L229" s="15">
        <v>40</v>
      </c>
      <c r="M229" s="15">
        <v>42</v>
      </c>
      <c r="N229" s="22">
        <f t="shared" si="10"/>
        <v>105</v>
      </c>
      <c r="O229" s="15">
        <v>40</v>
      </c>
      <c r="P229" s="6"/>
    </row>
    <row r="230" spans="1:16" ht="71.25">
      <c r="A230" s="40" t="s">
        <v>290</v>
      </c>
      <c r="B230" s="8" t="s">
        <v>382</v>
      </c>
      <c r="C230" s="9" t="s">
        <v>51</v>
      </c>
      <c r="D230" s="108"/>
      <c r="E230" s="108"/>
      <c r="F230" s="108"/>
      <c r="G230" s="111"/>
      <c r="H230" s="5"/>
      <c r="I230" s="42" t="s">
        <v>652</v>
      </c>
      <c r="J230" s="29">
        <v>36</v>
      </c>
      <c r="K230" s="29">
        <v>103</v>
      </c>
      <c r="L230" s="29">
        <v>36</v>
      </c>
      <c r="M230" s="29">
        <v>104</v>
      </c>
      <c r="N230" s="43">
        <f t="shared" si="10"/>
        <v>288.88888888888886</v>
      </c>
      <c r="O230" s="29">
        <v>36</v>
      </c>
      <c r="P230" s="6"/>
    </row>
    <row r="231" spans="1:16" ht="66.75" customHeight="1">
      <c r="A231" s="40" t="s">
        <v>291</v>
      </c>
      <c r="B231" s="8" t="s">
        <v>774</v>
      </c>
      <c r="C231" s="9" t="s">
        <v>51</v>
      </c>
      <c r="D231" s="109"/>
      <c r="E231" s="109"/>
      <c r="F231" s="109"/>
      <c r="G231" s="112"/>
      <c r="H231" s="5"/>
      <c r="I231" s="5" t="s">
        <v>653</v>
      </c>
      <c r="J231" s="15">
        <v>12</v>
      </c>
      <c r="K231" s="15">
        <v>13</v>
      </c>
      <c r="L231" s="15">
        <v>12</v>
      </c>
      <c r="M231" s="15">
        <v>12</v>
      </c>
      <c r="N231" s="22">
        <f t="shared" si="10"/>
        <v>100</v>
      </c>
      <c r="O231" s="15">
        <v>12</v>
      </c>
      <c r="P231" s="6"/>
    </row>
    <row r="232" spans="1:16" ht="14.25">
      <c r="A232" s="40" t="s">
        <v>292</v>
      </c>
      <c r="B232" s="98" t="s">
        <v>293</v>
      </c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100"/>
    </row>
    <row r="233" spans="1:16" ht="42.75">
      <c r="A233" s="40" t="s">
        <v>294</v>
      </c>
      <c r="B233" s="8" t="s">
        <v>775</v>
      </c>
      <c r="C233" s="9" t="s">
        <v>51</v>
      </c>
      <c r="D233" s="107">
        <v>1943.8</v>
      </c>
      <c r="E233" s="107">
        <v>1944.8</v>
      </c>
      <c r="F233" s="107">
        <v>1945.8</v>
      </c>
      <c r="G233" s="110">
        <v>100</v>
      </c>
      <c r="H233" s="5"/>
      <c r="I233" s="5" t="s">
        <v>654</v>
      </c>
      <c r="J233" s="15">
        <v>10</v>
      </c>
      <c r="K233" s="15">
        <v>10</v>
      </c>
      <c r="L233" s="15">
        <v>10</v>
      </c>
      <c r="M233" s="15">
        <v>11</v>
      </c>
      <c r="N233" s="22">
        <f>M233/L233*100</f>
        <v>110.00000000000001</v>
      </c>
      <c r="O233" s="15">
        <v>10</v>
      </c>
      <c r="P233" s="6"/>
    </row>
    <row r="234" spans="1:16" ht="57">
      <c r="A234" s="103" t="s">
        <v>295</v>
      </c>
      <c r="B234" s="104" t="s">
        <v>776</v>
      </c>
      <c r="C234" s="9"/>
      <c r="D234" s="113"/>
      <c r="E234" s="113"/>
      <c r="F234" s="113"/>
      <c r="G234" s="115"/>
      <c r="H234" s="5"/>
      <c r="I234" s="5" t="s">
        <v>655</v>
      </c>
      <c r="J234" s="15">
        <v>10</v>
      </c>
      <c r="K234" s="15">
        <v>10</v>
      </c>
      <c r="L234" s="15">
        <v>10</v>
      </c>
      <c r="M234" s="15">
        <v>10</v>
      </c>
      <c r="N234" s="22">
        <f>M234/L234*100</f>
        <v>100</v>
      </c>
      <c r="O234" s="15">
        <v>10</v>
      </c>
      <c r="P234" s="6"/>
    </row>
    <row r="235" spans="1:16" ht="31.5" customHeight="1">
      <c r="A235" s="103" t="s">
        <v>295</v>
      </c>
      <c r="B235" s="104" t="s">
        <v>296</v>
      </c>
      <c r="C235" s="9" t="s">
        <v>51</v>
      </c>
      <c r="D235" s="114"/>
      <c r="E235" s="114"/>
      <c r="F235" s="109"/>
      <c r="G235" s="112"/>
      <c r="H235" s="5"/>
      <c r="I235" s="5" t="s">
        <v>656</v>
      </c>
      <c r="J235" s="15">
        <v>10</v>
      </c>
      <c r="K235" s="15">
        <v>10</v>
      </c>
      <c r="L235" s="15">
        <v>10</v>
      </c>
      <c r="M235" s="15">
        <v>10</v>
      </c>
      <c r="N235" s="22">
        <f>M235/L235*100</f>
        <v>100</v>
      </c>
      <c r="O235" s="15">
        <v>10</v>
      </c>
      <c r="P235" s="6"/>
    </row>
    <row r="236" spans="1:16" ht="14.25">
      <c r="A236" s="40" t="s">
        <v>297</v>
      </c>
      <c r="B236" s="98" t="s">
        <v>298</v>
      </c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100"/>
    </row>
    <row r="237" spans="1:16" ht="33" customHeight="1">
      <c r="A237" s="40" t="s">
        <v>299</v>
      </c>
      <c r="B237" s="8" t="s">
        <v>393</v>
      </c>
      <c r="C237" s="9" t="s">
        <v>51</v>
      </c>
      <c r="D237" s="107">
        <v>6896.2</v>
      </c>
      <c r="E237" s="107">
        <v>6897.2</v>
      </c>
      <c r="F237" s="107">
        <v>6898.2</v>
      </c>
      <c r="G237" s="110">
        <v>100</v>
      </c>
      <c r="H237" s="5"/>
      <c r="I237" s="5" t="s">
        <v>657</v>
      </c>
      <c r="J237" s="15">
        <v>10</v>
      </c>
      <c r="K237" s="15">
        <v>10</v>
      </c>
      <c r="L237" s="15">
        <v>10</v>
      </c>
      <c r="M237" s="15">
        <v>10</v>
      </c>
      <c r="N237" s="22">
        <f>M237/L237*100</f>
        <v>100</v>
      </c>
      <c r="O237" s="15">
        <v>10</v>
      </c>
      <c r="P237" s="6"/>
    </row>
    <row r="238" spans="1:16" ht="28.5">
      <c r="A238" s="40" t="s">
        <v>300</v>
      </c>
      <c r="B238" s="8" t="s">
        <v>779</v>
      </c>
      <c r="C238" s="9" t="s">
        <v>51</v>
      </c>
      <c r="D238" s="108"/>
      <c r="E238" s="108"/>
      <c r="F238" s="108"/>
      <c r="G238" s="111"/>
      <c r="H238" s="5"/>
      <c r="I238" s="5" t="s">
        <v>658</v>
      </c>
      <c r="J238" s="15">
        <v>10</v>
      </c>
      <c r="K238" s="15">
        <v>10</v>
      </c>
      <c r="L238" s="15">
        <v>10</v>
      </c>
      <c r="M238" s="15">
        <v>10</v>
      </c>
      <c r="N238" s="22">
        <f>M238/L238*100</f>
        <v>100</v>
      </c>
      <c r="O238" s="15">
        <v>10</v>
      </c>
      <c r="P238" s="6"/>
    </row>
    <row r="239" spans="1:16" ht="28.5">
      <c r="A239" s="40" t="s">
        <v>301</v>
      </c>
      <c r="B239" s="8" t="s">
        <v>778</v>
      </c>
      <c r="C239" s="9" t="s">
        <v>51</v>
      </c>
      <c r="D239" s="108"/>
      <c r="E239" s="108"/>
      <c r="F239" s="108"/>
      <c r="G239" s="111"/>
      <c r="H239" s="5"/>
      <c r="I239" s="5" t="s">
        <v>659</v>
      </c>
      <c r="J239" s="15">
        <v>10</v>
      </c>
      <c r="K239" s="15">
        <v>10</v>
      </c>
      <c r="L239" s="15">
        <v>10</v>
      </c>
      <c r="M239" s="15">
        <v>10</v>
      </c>
      <c r="N239" s="22">
        <f>M239/L239*100</f>
        <v>100</v>
      </c>
      <c r="O239" s="15">
        <v>10</v>
      </c>
      <c r="P239" s="6"/>
    </row>
    <row r="240" spans="1:16" ht="45" customHeight="1">
      <c r="A240" s="40" t="s">
        <v>302</v>
      </c>
      <c r="B240" s="8" t="s">
        <v>777</v>
      </c>
      <c r="C240" s="9" t="s">
        <v>51</v>
      </c>
      <c r="D240" s="108"/>
      <c r="E240" s="108"/>
      <c r="F240" s="108"/>
      <c r="G240" s="111"/>
      <c r="H240" s="5"/>
      <c r="I240" s="5" t="s">
        <v>660</v>
      </c>
      <c r="J240" s="15">
        <v>10</v>
      </c>
      <c r="K240" s="15">
        <v>10</v>
      </c>
      <c r="L240" s="15">
        <v>10</v>
      </c>
      <c r="M240" s="15">
        <v>10</v>
      </c>
      <c r="N240" s="22">
        <f>M240/L240*100</f>
        <v>100</v>
      </c>
      <c r="O240" s="15">
        <v>10</v>
      </c>
      <c r="P240" s="6"/>
    </row>
    <row r="241" spans="1:16" ht="28.5">
      <c r="A241" s="103" t="s">
        <v>303</v>
      </c>
      <c r="B241" s="104" t="s">
        <v>392</v>
      </c>
      <c r="C241" s="9"/>
      <c r="D241" s="108"/>
      <c r="E241" s="108"/>
      <c r="F241" s="108"/>
      <c r="G241" s="111"/>
      <c r="H241" s="5"/>
      <c r="I241" s="5" t="s">
        <v>661</v>
      </c>
      <c r="J241" s="15">
        <v>1</v>
      </c>
      <c r="K241" s="15">
        <v>1</v>
      </c>
      <c r="L241" s="15">
        <v>1</v>
      </c>
      <c r="M241" s="15">
        <v>1</v>
      </c>
      <c r="N241" s="22">
        <f>M241/L241*100</f>
        <v>100</v>
      </c>
      <c r="O241" s="15">
        <v>0</v>
      </c>
      <c r="P241" s="6"/>
    </row>
    <row r="242" spans="1:16" ht="13.5" customHeight="1">
      <c r="A242" s="103" t="s">
        <v>303</v>
      </c>
      <c r="B242" s="104" t="s">
        <v>304</v>
      </c>
      <c r="C242" s="9" t="s">
        <v>51</v>
      </c>
      <c r="D242" s="109"/>
      <c r="E242" s="109"/>
      <c r="F242" s="109"/>
      <c r="G242" s="112"/>
      <c r="H242" s="5"/>
      <c r="I242" s="6"/>
      <c r="J242" s="7"/>
      <c r="K242" s="7"/>
      <c r="L242" s="7"/>
      <c r="M242" s="7"/>
      <c r="N242" s="22"/>
      <c r="O242" s="7"/>
      <c r="P242" s="6"/>
    </row>
    <row r="243" spans="1:16" ht="45">
      <c r="A243" s="103"/>
      <c r="B243" s="105" t="s">
        <v>403</v>
      </c>
      <c r="C243" s="16" t="s">
        <v>50</v>
      </c>
      <c r="D243" s="17">
        <v>9957.5</v>
      </c>
      <c r="E243" s="17">
        <v>9957.5</v>
      </c>
      <c r="F243" s="17">
        <v>9957.5</v>
      </c>
      <c r="G243" s="44">
        <v>100</v>
      </c>
      <c r="H243" s="18"/>
      <c r="I243" s="5"/>
      <c r="J243" s="15"/>
      <c r="K243" s="15"/>
      <c r="L243" s="15"/>
      <c r="M243" s="15"/>
      <c r="N243" s="22"/>
      <c r="O243" s="15"/>
      <c r="P243" s="5"/>
    </row>
    <row r="244" spans="1:16" ht="15">
      <c r="A244" s="103"/>
      <c r="B244" s="105" t="s">
        <v>305</v>
      </c>
      <c r="C244" s="16" t="s">
        <v>51</v>
      </c>
      <c r="D244" s="17">
        <v>9957.5</v>
      </c>
      <c r="E244" s="17">
        <v>9957.5</v>
      </c>
      <c r="F244" s="17">
        <v>9957.5</v>
      </c>
      <c r="G244" s="44">
        <v>100</v>
      </c>
      <c r="H244" s="18"/>
      <c r="I244" s="5"/>
      <c r="J244" s="15"/>
      <c r="K244" s="15"/>
      <c r="L244" s="15"/>
      <c r="M244" s="15"/>
      <c r="N244" s="22"/>
      <c r="O244" s="15"/>
      <c r="P244" s="5"/>
    </row>
    <row r="245" spans="1:16" ht="14.25">
      <c r="A245" s="40" t="s">
        <v>279</v>
      </c>
      <c r="B245" s="98" t="s">
        <v>307</v>
      </c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100"/>
    </row>
    <row r="246" spans="1:16" ht="15">
      <c r="A246" s="41" t="s">
        <v>280</v>
      </c>
      <c r="B246" s="106" t="s">
        <v>764</v>
      </c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100"/>
    </row>
    <row r="247" spans="1:16" ht="14.25">
      <c r="A247" s="40" t="s">
        <v>309</v>
      </c>
      <c r="B247" s="98" t="s">
        <v>310</v>
      </c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100"/>
    </row>
    <row r="248" spans="1:16" ht="14.25">
      <c r="A248" s="40" t="s">
        <v>311</v>
      </c>
      <c r="B248" s="98" t="s">
        <v>312</v>
      </c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100"/>
    </row>
    <row r="249" spans="1:16" ht="114" customHeight="1">
      <c r="A249" s="103" t="s">
        <v>313</v>
      </c>
      <c r="B249" s="104" t="s">
        <v>314</v>
      </c>
      <c r="C249" s="9" t="s">
        <v>315</v>
      </c>
      <c r="D249" s="10">
        <v>0</v>
      </c>
      <c r="E249" s="10">
        <v>0</v>
      </c>
      <c r="F249" s="10">
        <v>0</v>
      </c>
      <c r="G249" s="31" t="s">
        <v>39</v>
      </c>
      <c r="H249" s="5"/>
      <c r="I249" s="6" t="s">
        <v>662</v>
      </c>
      <c r="J249" s="7">
        <v>4</v>
      </c>
      <c r="K249" s="7">
        <v>5</v>
      </c>
      <c r="L249" s="7">
        <v>4</v>
      </c>
      <c r="M249" s="7">
        <v>0</v>
      </c>
      <c r="N249" s="23">
        <f>M249/L249*100</f>
        <v>0</v>
      </c>
      <c r="O249" s="7">
        <v>0</v>
      </c>
      <c r="P249" s="6" t="s">
        <v>395</v>
      </c>
    </row>
    <row r="250" spans="1:16" ht="87" customHeight="1" thickBot="1">
      <c r="A250" s="103" t="s">
        <v>313</v>
      </c>
      <c r="B250" s="104" t="s">
        <v>314</v>
      </c>
      <c r="C250" s="9" t="s">
        <v>50</v>
      </c>
      <c r="D250" s="10">
        <v>22260.3</v>
      </c>
      <c r="E250" s="10">
        <v>22260.3</v>
      </c>
      <c r="F250" s="10">
        <v>22260.3</v>
      </c>
      <c r="G250" s="31">
        <v>100</v>
      </c>
      <c r="H250" s="5"/>
      <c r="I250" s="42" t="s">
        <v>663</v>
      </c>
      <c r="J250" s="29">
        <v>4</v>
      </c>
      <c r="K250" s="29">
        <v>4.9</v>
      </c>
      <c r="L250" s="29">
        <v>4</v>
      </c>
      <c r="M250" s="29">
        <v>19</v>
      </c>
      <c r="N250" s="43">
        <f aca="true" t="shared" si="11" ref="N250:N256">M250/L250*100</f>
        <v>475</v>
      </c>
      <c r="O250" s="29">
        <v>0</v>
      </c>
      <c r="P250" s="42" t="s">
        <v>396</v>
      </c>
    </row>
    <row r="251" spans="1:16" ht="123" customHeight="1">
      <c r="A251" s="103" t="s">
        <v>313</v>
      </c>
      <c r="B251" s="104" t="s">
        <v>314</v>
      </c>
      <c r="C251" s="9" t="s">
        <v>344</v>
      </c>
      <c r="D251" s="10">
        <v>4000</v>
      </c>
      <c r="E251" s="10">
        <v>4000</v>
      </c>
      <c r="F251" s="10">
        <v>4000</v>
      </c>
      <c r="G251" s="31">
        <v>100</v>
      </c>
      <c r="H251" s="5"/>
      <c r="I251" s="42" t="s">
        <v>664</v>
      </c>
      <c r="J251" s="29">
        <v>5</v>
      </c>
      <c r="K251" s="29">
        <v>8.9</v>
      </c>
      <c r="L251" s="29">
        <v>5</v>
      </c>
      <c r="M251" s="29">
        <v>17</v>
      </c>
      <c r="N251" s="43">
        <f t="shared" si="11"/>
        <v>340</v>
      </c>
      <c r="O251" s="29">
        <v>0</v>
      </c>
      <c r="P251" s="45" t="s">
        <v>397</v>
      </c>
    </row>
    <row r="252" spans="1:16" ht="111.75" customHeight="1" thickBot="1">
      <c r="A252" s="103" t="s">
        <v>313</v>
      </c>
      <c r="B252" s="104" t="s">
        <v>314</v>
      </c>
      <c r="C252" s="9"/>
      <c r="D252" s="10"/>
      <c r="E252" s="10"/>
      <c r="F252" s="10"/>
      <c r="G252" s="31"/>
      <c r="H252" s="5"/>
      <c r="I252" s="5" t="s">
        <v>665</v>
      </c>
      <c r="J252" s="15">
        <v>6</v>
      </c>
      <c r="K252" s="15">
        <v>6.9</v>
      </c>
      <c r="L252" s="15">
        <v>6</v>
      </c>
      <c r="M252" s="15">
        <v>6</v>
      </c>
      <c r="N252" s="22">
        <f t="shared" si="11"/>
        <v>100</v>
      </c>
      <c r="O252" s="15">
        <v>0</v>
      </c>
      <c r="P252" s="5" t="s">
        <v>466</v>
      </c>
    </row>
    <row r="253" spans="1:16" ht="117" customHeight="1" thickBot="1">
      <c r="A253" s="103" t="s">
        <v>313</v>
      </c>
      <c r="B253" s="104" t="s">
        <v>314</v>
      </c>
      <c r="C253" s="9"/>
      <c r="D253" s="10"/>
      <c r="E253" s="10"/>
      <c r="F253" s="10"/>
      <c r="G253" s="31"/>
      <c r="H253" s="5"/>
      <c r="I253" s="42" t="s">
        <v>666</v>
      </c>
      <c r="J253" s="29">
        <v>30</v>
      </c>
      <c r="K253" s="29">
        <v>70</v>
      </c>
      <c r="L253" s="29">
        <v>30</v>
      </c>
      <c r="M253" s="29">
        <v>90</v>
      </c>
      <c r="N253" s="43">
        <f t="shared" si="11"/>
        <v>300</v>
      </c>
      <c r="O253" s="29">
        <v>0</v>
      </c>
      <c r="P253" s="46" t="s">
        <v>399</v>
      </c>
    </row>
    <row r="254" spans="1:16" ht="205.5" customHeight="1" thickBot="1">
      <c r="A254" s="103" t="s">
        <v>313</v>
      </c>
      <c r="B254" s="104" t="s">
        <v>314</v>
      </c>
      <c r="C254" s="9"/>
      <c r="D254" s="10"/>
      <c r="E254" s="10"/>
      <c r="F254" s="10"/>
      <c r="G254" s="31"/>
      <c r="H254" s="5"/>
      <c r="I254" s="42" t="s">
        <v>667</v>
      </c>
      <c r="J254" s="29">
        <v>5</v>
      </c>
      <c r="K254" s="29">
        <v>15.9</v>
      </c>
      <c r="L254" s="29">
        <v>5</v>
      </c>
      <c r="M254" s="29">
        <v>18.2</v>
      </c>
      <c r="N254" s="43">
        <f t="shared" si="11"/>
        <v>363.99999999999994</v>
      </c>
      <c r="O254" s="29">
        <v>0</v>
      </c>
      <c r="P254" s="46" t="s">
        <v>398</v>
      </c>
    </row>
    <row r="255" spans="1:16" ht="114" customHeight="1" thickBot="1">
      <c r="A255" s="103" t="s">
        <v>313</v>
      </c>
      <c r="B255" s="104" t="s">
        <v>314</v>
      </c>
      <c r="C255" s="9"/>
      <c r="D255" s="10"/>
      <c r="E255" s="10"/>
      <c r="F255" s="10"/>
      <c r="G255" s="31"/>
      <c r="H255" s="5"/>
      <c r="I255" s="5" t="s">
        <v>668</v>
      </c>
      <c r="J255" s="15">
        <v>5</v>
      </c>
      <c r="K255" s="15">
        <v>5.6</v>
      </c>
      <c r="L255" s="15">
        <v>5</v>
      </c>
      <c r="M255" s="15">
        <v>5</v>
      </c>
      <c r="N255" s="22">
        <f t="shared" si="11"/>
        <v>100</v>
      </c>
      <c r="O255" s="15">
        <v>0</v>
      </c>
      <c r="P255" s="6"/>
    </row>
    <row r="256" spans="1:16" ht="117.75" customHeight="1">
      <c r="A256" s="103" t="s">
        <v>313</v>
      </c>
      <c r="B256" s="104" t="s">
        <v>314</v>
      </c>
      <c r="C256" s="9"/>
      <c r="D256" s="10"/>
      <c r="E256" s="10"/>
      <c r="F256" s="10"/>
      <c r="G256" s="31"/>
      <c r="H256" s="5"/>
      <c r="I256" s="42" t="s">
        <v>669</v>
      </c>
      <c r="J256" s="29">
        <v>6</v>
      </c>
      <c r="K256" s="29">
        <v>13.8</v>
      </c>
      <c r="L256" s="29">
        <v>6</v>
      </c>
      <c r="M256" s="29">
        <v>11.9</v>
      </c>
      <c r="N256" s="43">
        <f t="shared" si="11"/>
        <v>198.33333333333334</v>
      </c>
      <c r="O256" s="29">
        <v>0</v>
      </c>
      <c r="P256" s="45" t="s">
        <v>400</v>
      </c>
    </row>
    <row r="257" spans="1:16" ht="45">
      <c r="A257" s="103"/>
      <c r="B257" s="105" t="s">
        <v>765</v>
      </c>
      <c r="C257" s="16" t="s">
        <v>50</v>
      </c>
      <c r="D257" s="17">
        <v>22260.3</v>
      </c>
      <c r="E257" s="17">
        <v>22260.3</v>
      </c>
      <c r="F257" s="17">
        <v>22260.3</v>
      </c>
      <c r="G257" s="44">
        <v>100</v>
      </c>
      <c r="H257" s="18"/>
      <c r="I257" s="5"/>
      <c r="J257" s="15"/>
      <c r="K257" s="15"/>
      <c r="L257" s="15"/>
      <c r="M257" s="15"/>
      <c r="N257" s="22"/>
      <c r="O257" s="15"/>
      <c r="P257" s="5"/>
    </row>
    <row r="258" spans="1:16" ht="30">
      <c r="A258" s="103"/>
      <c r="B258" s="105" t="s">
        <v>316</v>
      </c>
      <c r="C258" s="16" t="s">
        <v>171</v>
      </c>
      <c r="D258" s="17">
        <v>4000</v>
      </c>
      <c r="E258" s="17">
        <v>4000</v>
      </c>
      <c r="F258" s="17">
        <v>4000</v>
      </c>
      <c r="G258" s="44">
        <v>100</v>
      </c>
      <c r="H258" s="18"/>
      <c r="I258" s="5"/>
      <c r="J258" s="15"/>
      <c r="K258" s="15"/>
      <c r="L258" s="15"/>
      <c r="M258" s="15"/>
      <c r="N258" s="22"/>
      <c r="O258" s="15"/>
      <c r="P258" s="5"/>
    </row>
    <row r="259" spans="1:16" ht="15">
      <c r="A259" s="103"/>
      <c r="B259" s="105" t="s">
        <v>316</v>
      </c>
      <c r="C259" s="16" t="s">
        <v>51</v>
      </c>
      <c r="D259" s="17">
        <v>26260</v>
      </c>
      <c r="E259" s="17">
        <v>26260</v>
      </c>
      <c r="F259" s="17">
        <v>26260</v>
      </c>
      <c r="G259" s="44">
        <v>100</v>
      </c>
      <c r="H259" s="18"/>
      <c r="I259" s="5"/>
      <c r="J259" s="15"/>
      <c r="K259" s="15"/>
      <c r="L259" s="15"/>
      <c r="M259" s="15"/>
      <c r="N259" s="22"/>
      <c r="O259" s="15"/>
      <c r="P259" s="5"/>
    </row>
    <row r="260" spans="1:16" ht="27" customHeight="1">
      <c r="A260" s="40" t="s">
        <v>306</v>
      </c>
      <c r="B260" s="98" t="s">
        <v>318</v>
      </c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100"/>
    </row>
    <row r="261" spans="1:16" ht="15">
      <c r="A261" s="41" t="s">
        <v>308</v>
      </c>
      <c r="B261" s="106" t="s">
        <v>402</v>
      </c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100"/>
    </row>
    <row r="262" spans="1:16" ht="24" customHeight="1">
      <c r="A262" s="40" t="s">
        <v>320</v>
      </c>
      <c r="B262" s="98" t="s">
        <v>321</v>
      </c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100"/>
    </row>
    <row r="263" spans="1:16" ht="24" customHeight="1">
      <c r="A263" s="40" t="s">
        <v>322</v>
      </c>
      <c r="B263" s="98" t="s">
        <v>377</v>
      </c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100"/>
    </row>
    <row r="264" spans="1:16" ht="162.75" customHeight="1">
      <c r="A264" s="103" t="s">
        <v>323</v>
      </c>
      <c r="B264" s="104" t="s">
        <v>324</v>
      </c>
      <c r="C264" s="9" t="s">
        <v>50</v>
      </c>
      <c r="D264" s="10">
        <v>1640.16</v>
      </c>
      <c r="E264" s="10">
        <v>1640.16</v>
      </c>
      <c r="F264" s="10">
        <v>1640.16</v>
      </c>
      <c r="G264" s="31">
        <f>F264/E264*100</f>
        <v>100</v>
      </c>
      <c r="H264" s="5"/>
      <c r="I264" s="11" t="s">
        <v>670</v>
      </c>
      <c r="J264" s="12">
        <v>2</v>
      </c>
      <c r="K264" s="12">
        <v>3</v>
      </c>
      <c r="L264" s="12">
        <v>2</v>
      </c>
      <c r="M264" s="12">
        <v>3</v>
      </c>
      <c r="N264" s="26">
        <f>M264/L264*100</f>
        <v>150</v>
      </c>
      <c r="O264" s="12">
        <v>2</v>
      </c>
      <c r="P264" s="11" t="s">
        <v>401</v>
      </c>
    </row>
    <row r="265" spans="1:16" ht="28.5">
      <c r="A265" s="103" t="s">
        <v>323</v>
      </c>
      <c r="B265" s="104" t="s">
        <v>324</v>
      </c>
      <c r="C265" s="9" t="s">
        <v>171</v>
      </c>
      <c r="D265" s="10">
        <v>2450</v>
      </c>
      <c r="E265" s="10">
        <v>0</v>
      </c>
      <c r="F265" s="10">
        <v>0</v>
      </c>
      <c r="G265" s="31"/>
      <c r="H265" s="5"/>
      <c r="I265" s="5"/>
      <c r="J265" s="15"/>
      <c r="K265" s="15"/>
      <c r="L265" s="15"/>
      <c r="M265" s="15"/>
      <c r="N265" s="26"/>
      <c r="O265" s="15"/>
      <c r="P265" s="5"/>
    </row>
    <row r="266" spans="1:16" ht="14.25">
      <c r="A266" s="103" t="s">
        <v>323</v>
      </c>
      <c r="B266" s="104" t="s">
        <v>324</v>
      </c>
      <c r="C266" s="9" t="s">
        <v>51</v>
      </c>
      <c r="D266" s="10">
        <v>4090.16</v>
      </c>
      <c r="E266" s="10">
        <v>1640.16</v>
      </c>
      <c r="F266" s="10">
        <v>1640.16</v>
      </c>
      <c r="G266" s="31">
        <f aca="true" t="shared" si="12" ref="G266:G271">F266/E266*100</f>
        <v>100</v>
      </c>
      <c r="H266" s="5"/>
      <c r="I266" s="5"/>
      <c r="J266" s="15"/>
      <c r="K266" s="15"/>
      <c r="L266" s="15"/>
      <c r="M266" s="15"/>
      <c r="N266" s="26"/>
      <c r="O266" s="15"/>
      <c r="P266" s="5"/>
    </row>
    <row r="267" spans="1:16" ht="60" customHeight="1">
      <c r="A267" s="103" t="s">
        <v>325</v>
      </c>
      <c r="B267" s="104" t="s">
        <v>326</v>
      </c>
      <c r="C267" s="9" t="s">
        <v>50</v>
      </c>
      <c r="D267" s="10">
        <v>14660</v>
      </c>
      <c r="E267" s="10">
        <v>14660</v>
      </c>
      <c r="F267" s="10">
        <v>14660</v>
      </c>
      <c r="G267" s="31">
        <f t="shared" si="12"/>
        <v>100</v>
      </c>
      <c r="H267" s="5"/>
      <c r="I267" s="13" t="s">
        <v>671</v>
      </c>
      <c r="J267" s="14">
        <v>0</v>
      </c>
      <c r="K267" s="14">
        <v>0</v>
      </c>
      <c r="L267" s="14" t="s">
        <v>327</v>
      </c>
      <c r="M267" s="14" t="s">
        <v>327</v>
      </c>
      <c r="N267" s="22">
        <v>100</v>
      </c>
      <c r="O267" s="14">
        <v>0</v>
      </c>
      <c r="P267" s="13"/>
    </row>
    <row r="268" spans="1:16" ht="14.25">
      <c r="A268" s="103" t="s">
        <v>325</v>
      </c>
      <c r="B268" s="104" t="s">
        <v>326</v>
      </c>
      <c r="C268" s="9" t="s">
        <v>51</v>
      </c>
      <c r="D268" s="10">
        <v>14660</v>
      </c>
      <c r="E268" s="10">
        <v>14660</v>
      </c>
      <c r="F268" s="10">
        <v>14660</v>
      </c>
      <c r="G268" s="31">
        <f t="shared" si="12"/>
        <v>100</v>
      </c>
      <c r="H268" s="5"/>
      <c r="I268" s="5"/>
      <c r="J268" s="15"/>
      <c r="K268" s="15"/>
      <c r="L268" s="15"/>
      <c r="M268" s="15"/>
      <c r="N268" s="26"/>
      <c r="O268" s="15"/>
      <c r="P268" s="5"/>
    </row>
    <row r="269" spans="1:16" ht="60" customHeight="1">
      <c r="A269" s="103" t="s">
        <v>328</v>
      </c>
      <c r="B269" s="104" t="s">
        <v>329</v>
      </c>
      <c r="C269" s="9" t="s">
        <v>50</v>
      </c>
      <c r="D269" s="10">
        <v>5000</v>
      </c>
      <c r="E269" s="10">
        <v>5000</v>
      </c>
      <c r="F269" s="10">
        <v>5000</v>
      </c>
      <c r="G269" s="31">
        <f t="shared" si="12"/>
        <v>100</v>
      </c>
      <c r="H269" s="5"/>
      <c r="I269" s="13" t="s">
        <v>672</v>
      </c>
      <c r="J269" s="14">
        <v>100</v>
      </c>
      <c r="K269" s="14">
        <v>100</v>
      </c>
      <c r="L269" s="14">
        <v>100</v>
      </c>
      <c r="M269" s="14">
        <v>100</v>
      </c>
      <c r="N269" s="22">
        <f>M269/L269*100</f>
        <v>100</v>
      </c>
      <c r="O269" s="14">
        <v>100</v>
      </c>
      <c r="P269" s="13"/>
    </row>
    <row r="270" spans="1:16" ht="28.5">
      <c r="A270" s="103" t="s">
        <v>328</v>
      </c>
      <c r="B270" s="104" t="s">
        <v>329</v>
      </c>
      <c r="C270" s="9" t="s">
        <v>171</v>
      </c>
      <c r="D270" s="10">
        <v>5025</v>
      </c>
      <c r="E270" s="10">
        <v>0</v>
      </c>
      <c r="F270" s="10">
        <v>0</v>
      </c>
      <c r="G270" s="31"/>
      <c r="H270" s="5"/>
      <c r="I270" s="5"/>
      <c r="J270" s="15"/>
      <c r="K270" s="15"/>
      <c r="L270" s="15"/>
      <c r="M270" s="15"/>
      <c r="N270" s="26"/>
      <c r="O270" s="15"/>
      <c r="P270" s="5"/>
    </row>
    <row r="271" spans="1:16" ht="14.25">
      <c r="A271" s="103" t="s">
        <v>328</v>
      </c>
      <c r="B271" s="104" t="s">
        <v>329</v>
      </c>
      <c r="C271" s="9" t="s">
        <v>51</v>
      </c>
      <c r="D271" s="10">
        <v>10025</v>
      </c>
      <c r="E271" s="10">
        <v>5000</v>
      </c>
      <c r="F271" s="10">
        <v>5000</v>
      </c>
      <c r="G271" s="31">
        <f t="shared" si="12"/>
        <v>100</v>
      </c>
      <c r="H271" s="5"/>
      <c r="I271" s="5"/>
      <c r="J271" s="15"/>
      <c r="K271" s="15"/>
      <c r="L271" s="15"/>
      <c r="M271" s="15"/>
      <c r="N271" s="26"/>
      <c r="O271" s="15"/>
      <c r="P271" s="5"/>
    </row>
    <row r="272" spans="1:16" ht="14.25">
      <c r="A272" s="40" t="s">
        <v>330</v>
      </c>
      <c r="B272" s="98" t="s">
        <v>383</v>
      </c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100"/>
    </row>
    <row r="273" spans="1:16" ht="42.75">
      <c r="A273" s="103" t="s">
        <v>331</v>
      </c>
      <c r="B273" s="104" t="s">
        <v>332</v>
      </c>
      <c r="C273" s="9" t="s">
        <v>50</v>
      </c>
      <c r="D273" s="10">
        <v>836.16</v>
      </c>
      <c r="E273" s="10">
        <v>836.16</v>
      </c>
      <c r="F273" s="10">
        <v>836.16</v>
      </c>
      <c r="G273" s="31">
        <f>F273/E273*100</f>
        <v>100</v>
      </c>
      <c r="H273" s="5"/>
      <c r="I273" s="13" t="s">
        <v>673</v>
      </c>
      <c r="J273" s="14">
        <v>3</v>
      </c>
      <c r="K273" s="14">
        <v>3</v>
      </c>
      <c r="L273" s="14">
        <v>3</v>
      </c>
      <c r="M273" s="14">
        <v>3</v>
      </c>
      <c r="N273" s="21">
        <f>M273/L273*100</f>
        <v>100</v>
      </c>
      <c r="O273" s="14">
        <v>3</v>
      </c>
      <c r="P273" s="13"/>
    </row>
    <row r="274" spans="1:16" ht="28.5">
      <c r="A274" s="103" t="s">
        <v>331</v>
      </c>
      <c r="B274" s="104" t="s">
        <v>332</v>
      </c>
      <c r="C274" s="9" t="s">
        <v>171</v>
      </c>
      <c r="D274" s="10">
        <v>2700</v>
      </c>
      <c r="E274" s="10">
        <v>0</v>
      </c>
      <c r="F274" s="10">
        <v>0</v>
      </c>
      <c r="G274" s="31"/>
      <c r="H274" s="5"/>
      <c r="I274" s="5"/>
      <c r="J274" s="15"/>
      <c r="K274" s="15"/>
      <c r="L274" s="15"/>
      <c r="M274" s="15"/>
      <c r="N274" s="21"/>
      <c r="O274" s="15"/>
      <c r="P274" s="5"/>
    </row>
    <row r="275" spans="1:16" ht="14.25">
      <c r="A275" s="103" t="s">
        <v>331</v>
      </c>
      <c r="B275" s="104" t="s">
        <v>332</v>
      </c>
      <c r="C275" s="9" t="s">
        <v>51</v>
      </c>
      <c r="D275" s="10">
        <v>3536.16</v>
      </c>
      <c r="E275" s="10">
        <v>836.16</v>
      </c>
      <c r="F275" s="10">
        <v>836.16</v>
      </c>
      <c r="G275" s="31">
        <f aca="true" t="shared" si="13" ref="G275:G283">F275/E275*100</f>
        <v>100</v>
      </c>
      <c r="H275" s="5"/>
      <c r="I275" s="5"/>
      <c r="J275" s="15"/>
      <c r="K275" s="15"/>
      <c r="L275" s="15"/>
      <c r="M275" s="15"/>
      <c r="N275" s="21"/>
      <c r="O275" s="15"/>
      <c r="P275" s="5"/>
    </row>
    <row r="276" spans="1:16" ht="44.25" customHeight="1">
      <c r="A276" s="103" t="s">
        <v>333</v>
      </c>
      <c r="B276" s="104" t="s">
        <v>334</v>
      </c>
      <c r="C276" s="9" t="s">
        <v>50</v>
      </c>
      <c r="D276" s="10">
        <v>3347.04</v>
      </c>
      <c r="E276" s="10">
        <v>3347.04</v>
      </c>
      <c r="F276" s="10">
        <v>3347.04</v>
      </c>
      <c r="G276" s="31">
        <f t="shared" si="13"/>
        <v>100</v>
      </c>
      <c r="H276" s="5"/>
      <c r="I276" s="13" t="s">
        <v>674</v>
      </c>
      <c r="J276" s="14">
        <v>3</v>
      </c>
      <c r="K276" s="14">
        <v>10</v>
      </c>
      <c r="L276" s="14">
        <v>4</v>
      </c>
      <c r="M276" s="14">
        <v>4</v>
      </c>
      <c r="N276" s="21">
        <f>M276/L276*100</f>
        <v>100</v>
      </c>
      <c r="O276" s="14">
        <v>4</v>
      </c>
      <c r="P276" s="13"/>
    </row>
    <row r="277" spans="1:16" ht="28.5">
      <c r="A277" s="103" t="s">
        <v>333</v>
      </c>
      <c r="B277" s="104" t="s">
        <v>334</v>
      </c>
      <c r="C277" s="9" t="s">
        <v>171</v>
      </c>
      <c r="D277" s="10">
        <v>1000</v>
      </c>
      <c r="E277" s="10">
        <v>0</v>
      </c>
      <c r="F277" s="10">
        <v>0</v>
      </c>
      <c r="G277" s="31"/>
      <c r="H277" s="5"/>
      <c r="I277" s="5"/>
      <c r="J277" s="15"/>
      <c r="K277" s="15"/>
      <c r="L277" s="15"/>
      <c r="M277" s="15"/>
      <c r="N277" s="21"/>
      <c r="O277" s="15"/>
      <c r="P277" s="5"/>
    </row>
    <row r="278" spans="1:16" ht="14.25">
      <c r="A278" s="103" t="s">
        <v>333</v>
      </c>
      <c r="B278" s="104" t="s">
        <v>334</v>
      </c>
      <c r="C278" s="9" t="s">
        <v>51</v>
      </c>
      <c r="D278" s="10">
        <v>4347.04</v>
      </c>
      <c r="E278" s="10">
        <v>3347.04</v>
      </c>
      <c r="F278" s="10">
        <v>3347.04</v>
      </c>
      <c r="G278" s="31">
        <f t="shared" si="13"/>
        <v>100</v>
      </c>
      <c r="H278" s="5"/>
      <c r="I278" s="5"/>
      <c r="J278" s="15"/>
      <c r="K278" s="15"/>
      <c r="L278" s="15"/>
      <c r="M278" s="15"/>
      <c r="N278" s="21"/>
      <c r="O278" s="15"/>
      <c r="P278" s="5"/>
    </row>
    <row r="279" spans="1:16" ht="42.75">
      <c r="A279" s="40" t="s">
        <v>335</v>
      </c>
      <c r="B279" s="8" t="s">
        <v>336</v>
      </c>
      <c r="C279" s="9" t="s">
        <v>51</v>
      </c>
      <c r="D279" s="10">
        <v>0</v>
      </c>
      <c r="E279" s="10">
        <v>0</v>
      </c>
      <c r="F279" s="10">
        <v>0</v>
      </c>
      <c r="G279" s="31"/>
      <c r="H279" s="5"/>
      <c r="I279" s="5" t="s">
        <v>675</v>
      </c>
      <c r="J279" s="15">
        <v>17</v>
      </c>
      <c r="K279" s="15">
        <v>26</v>
      </c>
      <c r="L279" s="15">
        <v>26</v>
      </c>
      <c r="M279" s="15">
        <v>27</v>
      </c>
      <c r="N279" s="22">
        <f>M279/L279*100</f>
        <v>103.84615384615385</v>
      </c>
      <c r="O279" s="15">
        <v>27</v>
      </c>
      <c r="P279" s="11"/>
    </row>
    <row r="280" spans="1:16" ht="15">
      <c r="A280" s="103"/>
      <c r="B280" s="105" t="s">
        <v>763</v>
      </c>
      <c r="C280" s="16"/>
      <c r="D280" s="17"/>
      <c r="E280" s="17"/>
      <c r="F280" s="17"/>
      <c r="G280" s="31"/>
      <c r="H280" s="18"/>
      <c r="I280" s="5"/>
      <c r="J280" s="15"/>
      <c r="K280" s="15"/>
      <c r="L280" s="15"/>
      <c r="M280" s="15"/>
      <c r="N280" s="22"/>
      <c r="O280" s="15"/>
      <c r="P280" s="5"/>
    </row>
    <row r="281" spans="1:16" ht="45">
      <c r="A281" s="103"/>
      <c r="B281" s="105" t="s">
        <v>337</v>
      </c>
      <c r="C281" s="16" t="s">
        <v>50</v>
      </c>
      <c r="D281" s="17">
        <v>25483.36</v>
      </c>
      <c r="E281" s="17">
        <v>25483.36</v>
      </c>
      <c r="F281" s="17">
        <v>25483.36</v>
      </c>
      <c r="G281" s="44">
        <f t="shared" si="13"/>
        <v>100</v>
      </c>
      <c r="H281" s="18"/>
      <c r="I281" s="5"/>
      <c r="J281" s="15"/>
      <c r="K281" s="15"/>
      <c r="L281" s="15"/>
      <c r="M281" s="15"/>
      <c r="N281" s="22"/>
      <c r="O281" s="15"/>
      <c r="P281" s="5"/>
    </row>
    <row r="282" spans="1:16" ht="30">
      <c r="A282" s="103"/>
      <c r="B282" s="105" t="s">
        <v>337</v>
      </c>
      <c r="C282" s="16" t="s">
        <v>171</v>
      </c>
      <c r="D282" s="17">
        <v>11175</v>
      </c>
      <c r="E282" s="17">
        <v>0</v>
      </c>
      <c r="F282" s="17">
        <v>0</v>
      </c>
      <c r="G282" s="44"/>
      <c r="H282" s="18"/>
      <c r="I282" s="5"/>
      <c r="J282" s="15"/>
      <c r="K282" s="15"/>
      <c r="L282" s="15"/>
      <c r="M282" s="15"/>
      <c r="N282" s="22"/>
      <c r="O282" s="15"/>
      <c r="P282" s="5"/>
    </row>
    <row r="283" spans="1:16" ht="15">
      <c r="A283" s="103"/>
      <c r="B283" s="105" t="s">
        <v>337</v>
      </c>
      <c r="C283" s="16" t="s">
        <v>51</v>
      </c>
      <c r="D283" s="17">
        <v>36658.36</v>
      </c>
      <c r="E283" s="17">
        <v>25483.36</v>
      </c>
      <c r="F283" s="17">
        <v>25483.36</v>
      </c>
      <c r="G283" s="44">
        <f t="shared" si="13"/>
        <v>100</v>
      </c>
      <c r="H283" s="18"/>
      <c r="I283" s="5"/>
      <c r="J283" s="15"/>
      <c r="K283" s="15"/>
      <c r="L283" s="15"/>
      <c r="M283" s="15"/>
      <c r="N283" s="22"/>
      <c r="O283" s="15"/>
      <c r="P283" s="5"/>
    </row>
    <row r="284" spans="1:16" ht="14.25" customHeight="1">
      <c r="A284" s="40" t="s">
        <v>757</v>
      </c>
      <c r="B284" s="98" t="s">
        <v>338</v>
      </c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100"/>
    </row>
    <row r="285" spans="1:16" ht="27.75" customHeight="1">
      <c r="A285" s="41" t="s">
        <v>758</v>
      </c>
      <c r="B285" s="106" t="s">
        <v>759</v>
      </c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100"/>
    </row>
    <row r="286" spans="1:16" ht="14.25" customHeight="1">
      <c r="A286" s="40" t="s">
        <v>479</v>
      </c>
      <c r="B286" s="98" t="s">
        <v>480</v>
      </c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100"/>
    </row>
    <row r="287" spans="1:16" ht="19.5" customHeight="1">
      <c r="A287" s="40" t="s">
        <v>481</v>
      </c>
      <c r="B287" s="98" t="s">
        <v>482</v>
      </c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100"/>
    </row>
    <row r="288" spans="1:16" ht="76.5" customHeight="1">
      <c r="A288" s="103" t="s">
        <v>483</v>
      </c>
      <c r="B288" s="104" t="s">
        <v>484</v>
      </c>
      <c r="C288" s="9"/>
      <c r="D288" s="10"/>
      <c r="E288" s="10"/>
      <c r="F288" s="10"/>
      <c r="G288" s="31"/>
      <c r="H288" s="5"/>
      <c r="I288" s="13" t="s">
        <v>676</v>
      </c>
      <c r="J288" s="14">
        <v>0</v>
      </c>
      <c r="K288" s="14">
        <v>0</v>
      </c>
      <c r="L288" s="47">
        <v>16.1</v>
      </c>
      <c r="M288" s="47">
        <v>16.1</v>
      </c>
      <c r="N288" s="48">
        <f>M288/L288*100</f>
        <v>100</v>
      </c>
      <c r="O288" s="14">
        <v>0</v>
      </c>
      <c r="P288" s="13"/>
    </row>
    <row r="289" spans="1:16" ht="76.5" customHeight="1">
      <c r="A289" s="103" t="s">
        <v>483</v>
      </c>
      <c r="B289" s="104" t="s">
        <v>484</v>
      </c>
      <c r="C289" s="9"/>
      <c r="D289" s="10"/>
      <c r="E289" s="10"/>
      <c r="F289" s="10"/>
      <c r="G289" s="31"/>
      <c r="H289" s="5"/>
      <c r="I289" s="5" t="s">
        <v>677</v>
      </c>
      <c r="J289" s="15">
        <v>0</v>
      </c>
      <c r="K289" s="15">
        <v>0</v>
      </c>
      <c r="L289" s="49">
        <v>128</v>
      </c>
      <c r="M289" s="49">
        <v>135</v>
      </c>
      <c r="N289" s="50">
        <f aca="true" t="shared" si="14" ref="N289:N320">M289/L289*100</f>
        <v>105.46875</v>
      </c>
      <c r="O289" s="15">
        <v>0</v>
      </c>
      <c r="P289" s="11"/>
    </row>
    <row r="290" spans="1:16" ht="69" customHeight="1">
      <c r="A290" s="103" t="s">
        <v>483</v>
      </c>
      <c r="B290" s="104" t="s">
        <v>484</v>
      </c>
      <c r="C290" s="9" t="s">
        <v>485</v>
      </c>
      <c r="D290" s="10">
        <v>27436.28886</v>
      </c>
      <c r="E290" s="10">
        <v>27436.28886</v>
      </c>
      <c r="F290" s="10">
        <v>27436.28886</v>
      </c>
      <c r="G290" s="51">
        <f>F290/E290*100</f>
        <v>100</v>
      </c>
      <c r="H290" s="5"/>
      <c r="I290" s="42" t="s">
        <v>678</v>
      </c>
      <c r="J290" s="29">
        <v>0</v>
      </c>
      <c r="K290" s="29">
        <v>0</v>
      </c>
      <c r="L290" s="52">
        <v>103</v>
      </c>
      <c r="M290" s="52">
        <v>131</v>
      </c>
      <c r="N290" s="53">
        <f t="shared" si="14"/>
        <v>127.18446601941748</v>
      </c>
      <c r="O290" s="29">
        <v>0</v>
      </c>
      <c r="P290" s="42" t="s">
        <v>781</v>
      </c>
    </row>
    <row r="291" spans="1:16" ht="87" customHeight="1">
      <c r="A291" s="103" t="s">
        <v>483</v>
      </c>
      <c r="B291" s="104" t="s">
        <v>484</v>
      </c>
      <c r="C291" s="9" t="s">
        <v>486</v>
      </c>
      <c r="D291" s="10">
        <v>43795.4</v>
      </c>
      <c r="E291" s="10">
        <v>43795.4</v>
      </c>
      <c r="F291" s="10">
        <v>43795.4</v>
      </c>
      <c r="G291" s="51">
        <f aca="true" t="shared" si="15" ref="G291:G320">F291/E291*100</f>
        <v>100</v>
      </c>
      <c r="H291" s="5"/>
      <c r="I291" s="13" t="s">
        <v>679</v>
      </c>
      <c r="J291" s="14">
        <v>0</v>
      </c>
      <c r="K291" s="14">
        <v>0</v>
      </c>
      <c r="L291" s="54">
        <v>7</v>
      </c>
      <c r="M291" s="54">
        <v>7</v>
      </c>
      <c r="N291" s="48">
        <f t="shared" si="14"/>
        <v>100</v>
      </c>
      <c r="O291" s="14">
        <v>0</v>
      </c>
      <c r="P291" s="13"/>
    </row>
    <row r="292" spans="1:16" ht="72.75" customHeight="1">
      <c r="A292" s="103" t="s">
        <v>483</v>
      </c>
      <c r="B292" s="104" t="s">
        <v>484</v>
      </c>
      <c r="C292" s="9" t="s">
        <v>51</v>
      </c>
      <c r="D292" s="55">
        <v>321231.68886</v>
      </c>
      <c r="E292" s="55">
        <v>321231.68886</v>
      </c>
      <c r="F292" s="55">
        <v>321231.68886</v>
      </c>
      <c r="G292" s="51">
        <f t="shared" si="15"/>
        <v>100</v>
      </c>
      <c r="H292" s="5"/>
      <c r="I292" s="13" t="s">
        <v>680</v>
      </c>
      <c r="J292" s="14">
        <v>0</v>
      </c>
      <c r="K292" s="14">
        <v>0</v>
      </c>
      <c r="L292" s="54">
        <v>7</v>
      </c>
      <c r="M292" s="54">
        <v>7</v>
      </c>
      <c r="N292" s="48">
        <f t="shared" si="14"/>
        <v>100</v>
      </c>
      <c r="O292" s="14">
        <v>0</v>
      </c>
      <c r="P292" s="13"/>
    </row>
    <row r="293" spans="1:16" ht="75.75" customHeight="1">
      <c r="A293" s="103" t="s">
        <v>487</v>
      </c>
      <c r="B293" s="104" t="s">
        <v>488</v>
      </c>
      <c r="C293" s="9"/>
      <c r="D293" s="10"/>
      <c r="E293" s="10"/>
      <c r="F293" s="10"/>
      <c r="G293" s="51"/>
      <c r="H293" s="5"/>
      <c r="I293" s="42" t="s">
        <v>681</v>
      </c>
      <c r="J293" s="12">
        <v>0</v>
      </c>
      <c r="K293" s="12">
        <v>0</v>
      </c>
      <c r="L293" s="56">
        <v>16.1</v>
      </c>
      <c r="M293" s="56">
        <v>44.6</v>
      </c>
      <c r="N293" s="53">
        <f t="shared" si="14"/>
        <v>277.01863354037266</v>
      </c>
      <c r="O293" s="29">
        <v>0</v>
      </c>
      <c r="P293" s="11"/>
    </row>
    <row r="294" spans="1:16" ht="78.75" customHeight="1">
      <c r="A294" s="103" t="s">
        <v>487</v>
      </c>
      <c r="B294" s="104" t="s">
        <v>488</v>
      </c>
      <c r="C294" s="9"/>
      <c r="D294" s="10"/>
      <c r="E294" s="10"/>
      <c r="F294" s="10"/>
      <c r="G294" s="51"/>
      <c r="H294" s="5"/>
      <c r="I294" s="42" t="s">
        <v>682</v>
      </c>
      <c r="J294" s="29">
        <v>0</v>
      </c>
      <c r="K294" s="29">
        <v>0</v>
      </c>
      <c r="L294" s="52">
        <v>40</v>
      </c>
      <c r="M294" s="52">
        <v>74</v>
      </c>
      <c r="N294" s="53">
        <f t="shared" si="14"/>
        <v>185</v>
      </c>
      <c r="O294" s="29">
        <v>0</v>
      </c>
      <c r="P294" s="11"/>
    </row>
    <row r="295" spans="1:16" ht="71.25">
      <c r="A295" s="103" t="s">
        <v>487</v>
      </c>
      <c r="B295" s="104" t="s">
        <v>488</v>
      </c>
      <c r="C295" s="9"/>
      <c r="D295" s="10"/>
      <c r="E295" s="10"/>
      <c r="F295" s="10"/>
      <c r="G295" s="51"/>
      <c r="H295" s="5"/>
      <c r="I295" s="42" t="s">
        <v>683</v>
      </c>
      <c r="J295" s="29">
        <v>0</v>
      </c>
      <c r="K295" s="29">
        <v>0</v>
      </c>
      <c r="L295" s="52">
        <v>1.2</v>
      </c>
      <c r="M295" s="57">
        <v>19.38</v>
      </c>
      <c r="N295" s="53">
        <f t="shared" si="14"/>
        <v>1614.9999999999998</v>
      </c>
      <c r="O295" s="29">
        <v>0</v>
      </c>
      <c r="P295" s="6"/>
    </row>
    <row r="296" spans="1:16" ht="43.5" customHeight="1">
      <c r="A296" s="103" t="s">
        <v>487</v>
      </c>
      <c r="B296" s="104" t="s">
        <v>488</v>
      </c>
      <c r="C296" s="9" t="s">
        <v>485</v>
      </c>
      <c r="D296" s="10">
        <v>100000</v>
      </c>
      <c r="E296" s="10">
        <v>100000</v>
      </c>
      <c r="F296" s="10">
        <v>100000</v>
      </c>
      <c r="G296" s="51">
        <f t="shared" si="15"/>
        <v>100</v>
      </c>
      <c r="H296" s="5"/>
      <c r="I296" s="28" t="s">
        <v>684</v>
      </c>
      <c r="J296" s="58">
        <v>0</v>
      </c>
      <c r="K296" s="58">
        <v>0</v>
      </c>
      <c r="L296" s="59">
        <v>20</v>
      </c>
      <c r="M296" s="59">
        <v>21</v>
      </c>
      <c r="N296" s="60">
        <f t="shared" si="14"/>
        <v>105</v>
      </c>
      <c r="O296" s="14">
        <v>0</v>
      </c>
      <c r="P296" s="6"/>
    </row>
    <row r="297" spans="1:16" ht="88.5" customHeight="1">
      <c r="A297" s="103" t="s">
        <v>487</v>
      </c>
      <c r="B297" s="104" t="s">
        <v>488</v>
      </c>
      <c r="C297" s="9" t="s">
        <v>51</v>
      </c>
      <c r="D297" s="10">
        <v>100000</v>
      </c>
      <c r="E297" s="10">
        <v>100000</v>
      </c>
      <c r="F297" s="10">
        <v>100000</v>
      </c>
      <c r="G297" s="51">
        <f t="shared" si="15"/>
        <v>100</v>
      </c>
      <c r="H297" s="5"/>
      <c r="I297" s="11" t="s">
        <v>685</v>
      </c>
      <c r="J297" s="12">
        <v>0</v>
      </c>
      <c r="K297" s="12">
        <v>0</v>
      </c>
      <c r="L297" s="61">
        <v>1.2</v>
      </c>
      <c r="M297" s="62">
        <v>24.18</v>
      </c>
      <c r="N297" s="53">
        <f t="shared" si="14"/>
        <v>2015.0000000000002</v>
      </c>
      <c r="O297" s="29">
        <v>0</v>
      </c>
      <c r="P297" s="11"/>
    </row>
    <row r="298" spans="1:16" ht="87" customHeight="1">
      <c r="A298" s="103" t="s">
        <v>489</v>
      </c>
      <c r="B298" s="104" t="s">
        <v>490</v>
      </c>
      <c r="C298" s="9"/>
      <c r="D298" s="10"/>
      <c r="E298" s="10"/>
      <c r="F298" s="10"/>
      <c r="G298" s="51"/>
      <c r="H298" s="5"/>
      <c r="I298" s="42" t="s">
        <v>686</v>
      </c>
      <c r="J298" s="29">
        <v>0</v>
      </c>
      <c r="K298" s="29">
        <v>0</v>
      </c>
      <c r="L298" s="52">
        <v>7</v>
      </c>
      <c r="M298" s="52">
        <v>25.9</v>
      </c>
      <c r="N298" s="53">
        <f t="shared" si="14"/>
        <v>370</v>
      </c>
      <c r="O298" s="29">
        <v>0</v>
      </c>
      <c r="P298" s="42" t="s">
        <v>394</v>
      </c>
    </row>
    <row r="299" spans="1:16" ht="119.25" customHeight="1">
      <c r="A299" s="103" t="s">
        <v>489</v>
      </c>
      <c r="B299" s="104" t="s">
        <v>490</v>
      </c>
      <c r="C299" s="9"/>
      <c r="D299" s="10"/>
      <c r="E299" s="10"/>
      <c r="F299" s="10"/>
      <c r="G299" s="51"/>
      <c r="H299" s="5"/>
      <c r="I299" s="42" t="s">
        <v>687</v>
      </c>
      <c r="J299" s="29">
        <v>0</v>
      </c>
      <c r="K299" s="29">
        <v>0</v>
      </c>
      <c r="L299" s="63">
        <v>2.5</v>
      </c>
      <c r="M299" s="63">
        <v>124.444</v>
      </c>
      <c r="N299" s="53">
        <v>4977.76</v>
      </c>
      <c r="O299" s="29">
        <v>0</v>
      </c>
      <c r="P299" s="42" t="s">
        <v>394</v>
      </c>
    </row>
    <row r="300" spans="1:16" ht="48" customHeight="1">
      <c r="A300" s="103" t="s">
        <v>489</v>
      </c>
      <c r="B300" s="104" t="s">
        <v>490</v>
      </c>
      <c r="C300" s="9"/>
      <c r="D300" s="10"/>
      <c r="E300" s="10"/>
      <c r="F300" s="10"/>
      <c r="G300" s="51"/>
      <c r="H300" s="5"/>
      <c r="I300" s="28" t="s">
        <v>688</v>
      </c>
      <c r="J300" s="58">
        <v>0</v>
      </c>
      <c r="K300" s="58">
        <v>0</v>
      </c>
      <c r="L300" s="59">
        <v>3495</v>
      </c>
      <c r="M300" s="59">
        <v>3723</v>
      </c>
      <c r="N300" s="60">
        <f t="shared" si="14"/>
        <v>106.52360515021459</v>
      </c>
      <c r="O300" s="14">
        <v>0</v>
      </c>
      <c r="P300" s="6"/>
    </row>
    <row r="301" spans="1:16" ht="51" customHeight="1">
      <c r="A301" s="103" t="s">
        <v>489</v>
      </c>
      <c r="B301" s="104" t="s">
        <v>490</v>
      </c>
      <c r="C301" s="9" t="s">
        <v>485</v>
      </c>
      <c r="D301" s="10">
        <v>38475.79</v>
      </c>
      <c r="E301" s="10">
        <v>38475.79</v>
      </c>
      <c r="F301" s="10">
        <v>38475.79</v>
      </c>
      <c r="G301" s="51">
        <f t="shared" si="15"/>
        <v>100</v>
      </c>
      <c r="H301" s="5"/>
      <c r="I301" s="28" t="s">
        <v>689</v>
      </c>
      <c r="J301" s="58">
        <v>0</v>
      </c>
      <c r="K301" s="58">
        <v>0</v>
      </c>
      <c r="L301" s="59">
        <v>12000</v>
      </c>
      <c r="M301" s="59">
        <v>12225</v>
      </c>
      <c r="N301" s="60">
        <f t="shared" si="14"/>
        <v>101.875</v>
      </c>
      <c r="O301" s="14">
        <v>0</v>
      </c>
      <c r="P301" s="6"/>
    </row>
    <row r="302" spans="1:16" ht="75" customHeight="1">
      <c r="A302" s="103" t="s">
        <v>489</v>
      </c>
      <c r="B302" s="104" t="s">
        <v>490</v>
      </c>
      <c r="C302" s="9" t="s">
        <v>486</v>
      </c>
      <c r="D302" s="10">
        <v>9747.1</v>
      </c>
      <c r="E302" s="10">
        <v>9747.1</v>
      </c>
      <c r="F302" s="10">
        <v>9747.1</v>
      </c>
      <c r="G302" s="51">
        <f t="shared" si="15"/>
        <v>100</v>
      </c>
      <c r="H302" s="5"/>
      <c r="I302" s="28" t="s">
        <v>690</v>
      </c>
      <c r="J302" s="58">
        <v>0</v>
      </c>
      <c r="K302" s="58">
        <v>0</v>
      </c>
      <c r="L302" s="59">
        <v>332</v>
      </c>
      <c r="M302" s="59">
        <v>332</v>
      </c>
      <c r="N302" s="60">
        <f t="shared" si="14"/>
        <v>100</v>
      </c>
      <c r="O302" s="14">
        <v>0</v>
      </c>
      <c r="P302" s="6"/>
    </row>
    <row r="303" spans="1:16" ht="129" customHeight="1">
      <c r="A303" s="103" t="s">
        <v>489</v>
      </c>
      <c r="B303" s="104" t="s">
        <v>490</v>
      </c>
      <c r="C303" s="9" t="s">
        <v>51</v>
      </c>
      <c r="D303" s="10">
        <v>48222.89</v>
      </c>
      <c r="E303" s="10">
        <v>48222.89</v>
      </c>
      <c r="F303" s="10">
        <v>48222.89</v>
      </c>
      <c r="G303" s="51">
        <f t="shared" si="15"/>
        <v>100</v>
      </c>
      <c r="H303" s="5"/>
      <c r="I303" s="42" t="s">
        <v>691</v>
      </c>
      <c r="J303" s="29">
        <v>0</v>
      </c>
      <c r="K303" s="29">
        <v>0</v>
      </c>
      <c r="L303" s="63">
        <v>16.1</v>
      </c>
      <c r="M303" s="63">
        <v>99.959</v>
      </c>
      <c r="N303" s="53">
        <v>620.8633540372671</v>
      </c>
      <c r="O303" s="29">
        <v>0</v>
      </c>
      <c r="P303" s="42" t="s">
        <v>394</v>
      </c>
    </row>
    <row r="304" spans="1:16" ht="47.25" customHeight="1">
      <c r="A304" s="103" t="s">
        <v>491</v>
      </c>
      <c r="B304" s="104" t="s">
        <v>492</v>
      </c>
      <c r="C304" s="9"/>
      <c r="D304" s="10"/>
      <c r="E304" s="10"/>
      <c r="F304" s="10"/>
      <c r="G304" s="51"/>
      <c r="H304" s="5"/>
      <c r="I304" s="28" t="s">
        <v>692</v>
      </c>
      <c r="J304" s="58">
        <v>0</v>
      </c>
      <c r="K304" s="58">
        <v>0</v>
      </c>
      <c r="L304" s="59">
        <v>475</v>
      </c>
      <c r="M304" s="59">
        <v>483</v>
      </c>
      <c r="N304" s="60">
        <f t="shared" si="14"/>
        <v>101.6842105263158</v>
      </c>
      <c r="O304" s="14">
        <v>0</v>
      </c>
      <c r="P304" s="6"/>
    </row>
    <row r="305" spans="1:16" ht="84" customHeight="1">
      <c r="A305" s="103" t="s">
        <v>491</v>
      </c>
      <c r="B305" s="104" t="s">
        <v>492</v>
      </c>
      <c r="C305" s="30"/>
      <c r="D305" s="30"/>
      <c r="E305" s="30"/>
      <c r="F305" s="30"/>
      <c r="G305" s="51"/>
      <c r="H305" s="5"/>
      <c r="I305" s="42" t="s">
        <v>693</v>
      </c>
      <c r="J305" s="29">
        <v>0</v>
      </c>
      <c r="K305" s="29">
        <v>0</v>
      </c>
      <c r="L305" s="63">
        <v>16.1</v>
      </c>
      <c r="M305" s="52">
        <v>81</v>
      </c>
      <c r="N305" s="53">
        <f t="shared" si="14"/>
        <v>503.10559006211173</v>
      </c>
      <c r="O305" s="29">
        <v>0</v>
      </c>
      <c r="P305" s="42" t="s">
        <v>394</v>
      </c>
    </row>
    <row r="306" spans="1:16" ht="87" customHeight="1">
      <c r="A306" s="103" t="s">
        <v>491</v>
      </c>
      <c r="B306" s="104" t="s">
        <v>492</v>
      </c>
      <c r="C306" s="9" t="s">
        <v>485</v>
      </c>
      <c r="D306" s="10">
        <v>21000</v>
      </c>
      <c r="E306" s="10">
        <v>21000</v>
      </c>
      <c r="F306" s="10">
        <v>21000</v>
      </c>
      <c r="G306" s="51">
        <f t="shared" si="15"/>
        <v>100</v>
      </c>
      <c r="H306" s="5"/>
      <c r="I306" s="28" t="s">
        <v>694</v>
      </c>
      <c r="J306" s="58">
        <v>0</v>
      </c>
      <c r="K306" s="58">
        <v>0</v>
      </c>
      <c r="L306" s="59">
        <v>60</v>
      </c>
      <c r="M306" s="59">
        <v>60</v>
      </c>
      <c r="N306" s="60">
        <f t="shared" si="14"/>
        <v>100</v>
      </c>
      <c r="O306" s="58">
        <v>0</v>
      </c>
      <c r="P306" s="6"/>
    </row>
    <row r="307" spans="1:16" ht="86.25" customHeight="1">
      <c r="A307" s="103" t="s">
        <v>491</v>
      </c>
      <c r="B307" s="104" t="s">
        <v>492</v>
      </c>
      <c r="C307" s="9" t="s">
        <v>486</v>
      </c>
      <c r="D307" s="10">
        <v>9025.2</v>
      </c>
      <c r="E307" s="10">
        <v>9025.2</v>
      </c>
      <c r="F307" s="10">
        <v>9025.2</v>
      </c>
      <c r="G307" s="51">
        <f t="shared" si="15"/>
        <v>100</v>
      </c>
      <c r="H307" s="5"/>
      <c r="I307" s="42" t="s">
        <v>695</v>
      </c>
      <c r="J307" s="29">
        <v>0</v>
      </c>
      <c r="K307" s="29">
        <v>0</v>
      </c>
      <c r="L307" s="52">
        <v>7</v>
      </c>
      <c r="M307" s="57">
        <v>9.35</v>
      </c>
      <c r="N307" s="53">
        <v>133.57142857142856</v>
      </c>
      <c r="O307" s="29">
        <v>0</v>
      </c>
      <c r="P307" s="42" t="s">
        <v>394</v>
      </c>
    </row>
    <row r="308" spans="1:16" ht="72.75" customHeight="1">
      <c r="A308" s="103" t="s">
        <v>491</v>
      </c>
      <c r="B308" s="104" t="s">
        <v>492</v>
      </c>
      <c r="C308" s="9" t="s">
        <v>51</v>
      </c>
      <c r="D308" s="10">
        <v>30025.2</v>
      </c>
      <c r="E308" s="10">
        <v>30025.2</v>
      </c>
      <c r="F308" s="10">
        <v>30025.2</v>
      </c>
      <c r="G308" s="51">
        <f t="shared" si="15"/>
        <v>100</v>
      </c>
      <c r="H308" s="5"/>
      <c r="I308" s="42" t="s">
        <v>696</v>
      </c>
      <c r="J308" s="29">
        <v>0</v>
      </c>
      <c r="K308" s="29">
        <v>0</v>
      </c>
      <c r="L308" s="63">
        <v>5.5</v>
      </c>
      <c r="M308" s="57">
        <v>8.65</v>
      </c>
      <c r="N308" s="53">
        <v>157.27272727272728</v>
      </c>
      <c r="O308" s="29">
        <v>0</v>
      </c>
      <c r="P308" s="42" t="s">
        <v>394</v>
      </c>
    </row>
    <row r="309" spans="1:16" ht="57" customHeight="1">
      <c r="A309" s="103" t="s">
        <v>493</v>
      </c>
      <c r="B309" s="104" t="s">
        <v>494</v>
      </c>
      <c r="C309" s="9"/>
      <c r="D309" s="10"/>
      <c r="E309" s="10"/>
      <c r="F309" s="10"/>
      <c r="G309" s="51"/>
      <c r="H309" s="5"/>
      <c r="I309" s="28" t="s">
        <v>697</v>
      </c>
      <c r="J309" s="58">
        <v>0</v>
      </c>
      <c r="K309" s="58">
        <v>0</v>
      </c>
      <c r="L309" s="59">
        <v>500</v>
      </c>
      <c r="M309" s="59">
        <v>500</v>
      </c>
      <c r="N309" s="60">
        <f t="shared" si="14"/>
        <v>100</v>
      </c>
      <c r="O309" s="58">
        <v>0</v>
      </c>
      <c r="P309" s="6"/>
    </row>
    <row r="310" spans="1:16" ht="78" customHeight="1">
      <c r="A310" s="103" t="s">
        <v>493</v>
      </c>
      <c r="B310" s="104" t="s">
        <v>494</v>
      </c>
      <c r="C310" s="9"/>
      <c r="D310" s="10"/>
      <c r="E310" s="10"/>
      <c r="F310" s="10"/>
      <c r="G310" s="51"/>
      <c r="H310" s="5"/>
      <c r="I310" s="42" t="s">
        <v>698</v>
      </c>
      <c r="J310" s="29">
        <v>0</v>
      </c>
      <c r="K310" s="29">
        <v>0</v>
      </c>
      <c r="L310" s="52">
        <v>3</v>
      </c>
      <c r="M310" s="52">
        <v>4</v>
      </c>
      <c r="N310" s="53">
        <v>133.33333333333331</v>
      </c>
      <c r="O310" s="29">
        <v>0</v>
      </c>
      <c r="P310" s="42" t="s">
        <v>787</v>
      </c>
    </row>
    <row r="311" spans="1:16" ht="70.5" customHeight="1">
      <c r="A311" s="103" t="s">
        <v>493</v>
      </c>
      <c r="B311" s="104" t="s">
        <v>494</v>
      </c>
      <c r="C311" s="9"/>
      <c r="D311" s="10"/>
      <c r="E311" s="10"/>
      <c r="F311" s="10"/>
      <c r="G311" s="51"/>
      <c r="H311" s="5"/>
      <c r="I311" s="42" t="s">
        <v>699</v>
      </c>
      <c r="J311" s="29">
        <v>0</v>
      </c>
      <c r="K311" s="29">
        <v>0</v>
      </c>
      <c r="L311" s="52">
        <v>10</v>
      </c>
      <c r="M311" s="52">
        <v>16</v>
      </c>
      <c r="N311" s="53">
        <v>160</v>
      </c>
      <c r="O311" s="29">
        <v>0</v>
      </c>
      <c r="P311" s="42" t="s">
        <v>788</v>
      </c>
    </row>
    <row r="312" spans="1:16" ht="48" customHeight="1">
      <c r="A312" s="103" t="s">
        <v>493</v>
      </c>
      <c r="B312" s="104" t="s">
        <v>494</v>
      </c>
      <c r="C312" s="9" t="s">
        <v>485</v>
      </c>
      <c r="D312" s="10">
        <v>3390.49345</v>
      </c>
      <c r="E312" s="10">
        <v>3390.49345</v>
      </c>
      <c r="F312" s="10">
        <v>3390.49345</v>
      </c>
      <c r="G312" s="51">
        <f t="shared" si="15"/>
        <v>100</v>
      </c>
      <c r="H312" s="5"/>
      <c r="I312" s="28" t="s">
        <v>700</v>
      </c>
      <c r="J312" s="58">
        <v>0</v>
      </c>
      <c r="K312" s="58">
        <v>0</v>
      </c>
      <c r="L312" s="59">
        <v>30</v>
      </c>
      <c r="M312" s="59">
        <v>30</v>
      </c>
      <c r="N312" s="60">
        <f t="shared" si="14"/>
        <v>100</v>
      </c>
      <c r="O312" s="58">
        <v>0</v>
      </c>
      <c r="P312" s="6"/>
    </row>
    <row r="313" spans="1:16" ht="60.75" customHeight="1">
      <c r="A313" s="103" t="s">
        <v>493</v>
      </c>
      <c r="B313" s="104" t="s">
        <v>494</v>
      </c>
      <c r="C313" s="9" t="s">
        <v>51</v>
      </c>
      <c r="D313" s="10">
        <v>3390.49345</v>
      </c>
      <c r="E313" s="10">
        <v>3390.49345</v>
      </c>
      <c r="F313" s="10">
        <v>3390.49345</v>
      </c>
      <c r="G313" s="51">
        <f t="shared" si="15"/>
        <v>100</v>
      </c>
      <c r="H313" s="5"/>
      <c r="I313" s="28" t="s">
        <v>701</v>
      </c>
      <c r="J313" s="58">
        <v>0</v>
      </c>
      <c r="K313" s="58">
        <v>0</v>
      </c>
      <c r="L313" s="59">
        <v>4</v>
      </c>
      <c r="M313" s="59">
        <v>4</v>
      </c>
      <c r="N313" s="60">
        <f t="shared" si="14"/>
        <v>100</v>
      </c>
      <c r="O313" s="58">
        <v>0</v>
      </c>
      <c r="P313" s="6"/>
    </row>
    <row r="314" spans="1:16" ht="33" customHeight="1">
      <c r="A314" s="103" t="s">
        <v>495</v>
      </c>
      <c r="B314" s="104" t="s">
        <v>496</v>
      </c>
      <c r="C314" s="9"/>
      <c r="D314" s="10"/>
      <c r="E314" s="10"/>
      <c r="F314" s="10"/>
      <c r="G314" s="51"/>
      <c r="H314" s="5"/>
      <c r="I314" s="5" t="s">
        <v>702</v>
      </c>
      <c r="J314" s="15">
        <v>0</v>
      </c>
      <c r="K314" s="15">
        <v>0</v>
      </c>
      <c r="L314" s="49">
        <v>2</v>
      </c>
      <c r="M314" s="49">
        <v>2</v>
      </c>
      <c r="N314" s="50">
        <f t="shared" si="14"/>
        <v>100</v>
      </c>
      <c r="O314" s="15">
        <v>0</v>
      </c>
      <c r="P314" s="6"/>
    </row>
    <row r="315" spans="1:16" ht="72.75" customHeight="1">
      <c r="A315" s="103" t="s">
        <v>495</v>
      </c>
      <c r="B315" s="104" t="s">
        <v>496</v>
      </c>
      <c r="C315" s="9"/>
      <c r="D315" s="10"/>
      <c r="E315" s="10"/>
      <c r="F315" s="10"/>
      <c r="G315" s="51"/>
      <c r="H315" s="5"/>
      <c r="I315" s="28" t="s">
        <v>703</v>
      </c>
      <c r="J315" s="58">
        <v>0</v>
      </c>
      <c r="K315" s="58">
        <v>0</v>
      </c>
      <c r="L315" s="59">
        <v>11</v>
      </c>
      <c r="M315" s="59">
        <v>11</v>
      </c>
      <c r="N315" s="60">
        <f t="shared" si="14"/>
        <v>100</v>
      </c>
      <c r="O315" s="58">
        <v>0</v>
      </c>
      <c r="P315" s="6"/>
    </row>
    <row r="316" spans="1:16" ht="84" customHeight="1">
      <c r="A316" s="103" t="s">
        <v>495</v>
      </c>
      <c r="B316" s="104" t="s">
        <v>496</v>
      </c>
      <c r="C316" s="9"/>
      <c r="D316" s="10"/>
      <c r="E316" s="10"/>
      <c r="F316" s="10"/>
      <c r="G316" s="51"/>
      <c r="H316" s="5"/>
      <c r="I316" s="42" t="s">
        <v>771</v>
      </c>
      <c r="J316" s="29">
        <v>0</v>
      </c>
      <c r="K316" s="29">
        <v>0</v>
      </c>
      <c r="L316" s="52">
        <v>7</v>
      </c>
      <c r="M316" s="52">
        <v>201</v>
      </c>
      <c r="N316" s="53">
        <f t="shared" si="14"/>
        <v>2871.4285714285716</v>
      </c>
      <c r="O316" s="29">
        <v>0</v>
      </c>
      <c r="P316" s="42" t="s">
        <v>782</v>
      </c>
    </row>
    <row r="317" spans="1:16" ht="57.75" customHeight="1">
      <c r="A317" s="103" t="s">
        <v>495</v>
      </c>
      <c r="B317" s="104" t="s">
        <v>496</v>
      </c>
      <c r="C317" s="9" t="s">
        <v>485</v>
      </c>
      <c r="D317" s="10">
        <v>10000</v>
      </c>
      <c r="E317" s="10">
        <v>10000</v>
      </c>
      <c r="F317" s="10">
        <v>10000</v>
      </c>
      <c r="G317" s="51">
        <f t="shared" si="15"/>
        <v>100</v>
      </c>
      <c r="H317" s="5"/>
      <c r="I317" s="42" t="s">
        <v>770</v>
      </c>
      <c r="J317" s="29">
        <v>0</v>
      </c>
      <c r="K317" s="29">
        <v>0</v>
      </c>
      <c r="L317" s="52">
        <v>45</v>
      </c>
      <c r="M317" s="52">
        <v>69</v>
      </c>
      <c r="N317" s="53">
        <f t="shared" si="14"/>
        <v>153.33333333333334</v>
      </c>
      <c r="O317" s="29">
        <v>0</v>
      </c>
      <c r="P317" s="42" t="s">
        <v>783</v>
      </c>
    </row>
    <row r="318" spans="1:16" ht="63" customHeight="1">
      <c r="A318" s="103" t="s">
        <v>495</v>
      </c>
      <c r="B318" s="104" t="s">
        <v>496</v>
      </c>
      <c r="C318" s="9" t="s">
        <v>51</v>
      </c>
      <c r="D318" s="10">
        <v>10000</v>
      </c>
      <c r="E318" s="10">
        <v>10000</v>
      </c>
      <c r="F318" s="10">
        <v>10000</v>
      </c>
      <c r="G318" s="51">
        <f t="shared" si="15"/>
        <v>100</v>
      </c>
      <c r="H318" s="5"/>
      <c r="I318" s="42" t="s">
        <v>704</v>
      </c>
      <c r="J318" s="29">
        <v>0</v>
      </c>
      <c r="K318" s="29">
        <v>0</v>
      </c>
      <c r="L318" s="52">
        <v>3</v>
      </c>
      <c r="M318" s="52">
        <v>14</v>
      </c>
      <c r="N318" s="53">
        <f t="shared" si="14"/>
        <v>466.6666666666667</v>
      </c>
      <c r="O318" s="29">
        <v>0</v>
      </c>
      <c r="P318" s="42" t="s">
        <v>784</v>
      </c>
    </row>
    <row r="319" spans="1:16" ht="48" customHeight="1">
      <c r="A319" s="103" t="s">
        <v>497</v>
      </c>
      <c r="B319" s="104" t="s">
        <v>498</v>
      </c>
      <c r="C319" s="9" t="s">
        <v>485</v>
      </c>
      <c r="D319" s="10">
        <v>150000</v>
      </c>
      <c r="E319" s="10">
        <v>150000</v>
      </c>
      <c r="F319" s="10">
        <v>150000</v>
      </c>
      <c r="G319" s="51">
        <f t="shared" si="15"/>
        <v>100</v>
      </c>
      <c r="H319" s="5"/>
      <c r="I319" s="42" t="s">
        <v>705</v>
      </c>
      <c r="J319" s="29">
        <v>0</v>
      </c>
      <c r="K319" s="29">
        <v>0</v>
      </c>
      <c r="L319" s="52">
        <v>50</v>
      </c>
      <c r="M319" s="52">
        <v>85</v>
      </c>
      <c r="N319" s="53">
        <f t="shared" si="14"/>
        <v>170</v>
      </c>
      <c r="O319" s="14">
        <v>0</v>
      </c>
      <c r="P319" s="6"/>
    </row>
    <row r="320" spans="1:16" ht="76.5" customHeight="1">
      <c r="A320" s="103" t="s">
        <v>497</v>
      </c>
      <c r="B320" s="104" t="s">
        <v>498</v>
      </c>
      <c r="C320" s="9" t="s">
        <v>51</v>
      </c>
      <c r="D320" s="10">
        <v>150000</v>
      </c>
      <c r="E320" s="10">
        <v>150000</v>
      </c>
      <c r="F320" s="10">
        <v>150000</v>
      </c>
      <c r="G320" s="51">
        <f t="shared" si="15"/>
        <v>100</v>
      </c>
      <c r="H320" s="5"/>
      <c r="I320" s="42" t="s">
        <v>706</v>
      </c>
      <c r="J320" s="29">
        <v>0</v>
      </c>
      <c r="K320" s="29">
        <v>0</v>
      </c>
      <c r="L320" s="52">
        <v>50</v>
      </c>
      <c r="M320" s="52">
        <v>235</v>
      </c>
      <c r="N320" s="53">
        <f t="shared" si="14"/>
        <v>470</v>
      </c>
      <c r="O320" s="14">
        <v>0</v>
      </c>
      <c r="P320" s="6"/>
    </row>
    <row r="321" spans="1:16" ht="160.5" customHeight="1">
      <c r="A321" s="103" t="s">
        <v>499</v>
      </c>
      <c r="B321" s="104" t="s">
        <v>500</v>
      </c>
      <c r="C321" s="9"/>
      <c r="D321" s="10"/>
      <c r="E321" s="10"/>
      <c r="F321" s="10"/>
      <c r="G321" s="31"/>
      <c r="H321" s="5"/>
      <c r="I321" s="5" t="s">
        <v>707</v>
      </c>
      <c r="J321" s="15">
        <v>0</v>
      </c>
      <c r="K321" s="15">
        <v>0</v>
      </c>
      <c r="L321" s="15">
        <v>100</v>
      </c>
      <c r="M321" s="15">
        <v>100</v>
      </c>
      <c r="N321" s="22">
        <f aca="true" t="shared" si="16" ref="N321:N348">M321/L321*100</f>
        <v>100</v>
      </c>
      <c r="O321" s="14">
        <v>0</v>
      </c>
      <c r="P321" s="6"/>
    </row>
    <row r="322" spans="1:16" ht="71.25">
      <c r="A322" s="103" t="s">
        <v>499</v>
      </c>
      <c r="B322" s="104" t="s">
        <v>500</v>
      </c>
      <c r="C322" s="9"/>
      <c r="D322" s="10"/>
      <c r="E322" s="10"/>
      <c r="F322" s="10"/>
      <c r="G322" s="31"/>
      <c r="H322" s="5"/>
      <c r="I322" s="13" t="s">
        <v>708</v>
      </c>
      <c r="J322" s="14">
        <v>0</v>
      </c>
      <c r="K322" s="14">
        <v>0</v>
      </c>
      <c r="L322" s="14">
        <v>0</v>
      </c>
      <c r="M322" s="14">
        <v>0</v>
      </c>
      <c r="N322" s="21"/>
      <c r="O322" s="14">
        <v>0</v>
      </c>
      <c r="P322" s="13"/>
    </row>
    <row r="323" spans="1:16" ht="75" customHeight="1">
      <c r="A323" s="103" t="s">
        <v>499</v>
      </c>
      <c r="B323" s="104" t="s">
        <v>500</v>
      </c>
      <c r="C323" s="9"/>
      <c r="D323" s="10"/>
      <c r="E323" s="10"/>
      <c r="F323" s="10"/>
      <c r="G323" s="31"/>
      <c r="H323" s="5"/>
      <c r="I323" s="13" t="s">
        <v>709</v>
      </c>
      <c r="J323" s="14">
        <v>0</v>
      </c>
      <c r="K323" s="14">
        <v>0</v>
      </c>
      <c r="L323" s="14">
        <v>0</v>
      </c>
      <c r="M323" s="14">
        <v>0</v>
      </c>
      <c r="N323" s="21"/>
      <c r="O323" s="14">
        <v>0</v>
      </c>
      <c r="P323" s="13"/>
    </row>
    <row r="324" spans="1:16" ht="45.75" customHeight="1">
      <c r="A324" s="103" t="s">
        <v>499</v>
      </c>
      <c r="B324" s="104" t="s">
        <v>500</v>
      </c>
      <c r="C324" s="9"/>
      <c r="D324" s="10"/>
      <c r="E324" s="10"/>
      <c r="F324" s="10"/>
      <c r="G324" s="31"/>
      <c r="H324" s="5"/>
      <c r="I324" s="13" t="s">
        <v>710</v>
      </c>
      <c r="J324" s="14">
        <v>0</v>
      </c>
      <c r="K324" s="14">
        <v>0</v>
      </c>
      <c r="L324" s="14">
        <v>0</v>
      </c>
      <c r="M324" s="14">
        <v>0</v>
      </c>
      <c r="N324" s="21"/>
      <c r="O324" s="14">
        <v>0</v>
      </c>
      <c r="P324" s="13"/>
    </row>
    <row r="325" spans="1:16" ht="78" customHeight="1">
      <c r="A325" s="103" t="s">
        <v>499</v>
      </c>
      <c r="B325" s="104" t="s">
        <v>500</v>
      </c>
      <c r="C325" s="9" t="s">
        <v>485</v>
      </c>
      <c r="D325" s="10">
        <v>69660.4</v>
      </c>
      <c r="E325" s="10">
        <v>69660.4</v>
      </c>
      <c r="F325" s="10">
        <v>69660.4</v>
      </c>
      <c r="G325" s="51">
        <f>F325/E325*100</f>
        <v>100</v>
      </c>
      <c r="H325" s="5"/>
      <c r="I325" s="13" t="s">
        <v>711</v>
      </c>
      <c r="J325" s="14">
        <v>0</v>
      </c>
      <c r="K325" s="14">
        <v>0</v>
      </c>
      <c r="L325" s="14">
        <v>0</v>
      </c>
      <c r="M325" s="14">
        <v>0</v>
      </c>
      <c r="N325" s="21"/>
      <c r="O325" s="14">
        <v>0</v>
      </c>
      <c r="P325" s="13"/>
    </row>
    <row r="326" spans="1:16" ht="86.25" customHeight="1">
      <c r="A326" s="103" t="s">
        <v>499</v>
      </c>
      <c r="B326" s="104" t="s">
        <v>500</v>
      </c>
      <c r="C326" s="9" t="s">
        <v>51</v>
      </c>
      <c r="D326" s="10">
        <v>69660.4</v>
      </c>
      <c r="E326" s="10">
        <v>69660.4</v>
      </c>
      <c r="F326" s="10">
        <v>69660.4</v>
      </c>
      <c r="G326" s="51">
        <f>F326/E326*100</f>
        <v>100</v>
      </c>
      <c r="H326" s="5"/>
      <c r="I326" s="13" t="s">
        <v>712</v>
      </c>
      <c r="J326" s="14">
        <v>0</v>
      </c>
      <c r="K326" s="14">
        <v>0</v>
      </c>
      <c r="L326" s="14">
        <v>0</v>
      </c>
      <c r="M326" s="14">
        <v>0</v>
      </c>
      <c r="N326" s="21"/>
      <c r="O326" s="14">
        <v>0</v>
      </c>
      <c r="P326" s="13"/>
    </row>
    <row r="327" spans="1:16" ht="318.75" customHeight="1">
      <c r="A327" s="103" t="s">
        <v>501</v>
      </c>
      <c r="B327" s="104" t="s">
        <v>502</v>
      </c>
      <c r="C327" s="9"/>
      <c r="D327" s="10"/>
      <c r="E327" s="10"/>
      <c r="F327" s="10"/>
      <c r="G327" s="51"/>
      <c r="H327" s="5"/>
      <c r="I327" s="6" t="s">
        <v>769</v>
      </c>
      <c r="J327" s="7">
        <v>0</v>
      </c>
      <c r="K327" s="7">
        <v>0</v>
      </c>
      <c r="L327" s="64">
        <v>6</v>
      </c>
      <c r="M327" s="7">
        <v>0</v>
      </c>
      <c r="N327" s="66">
        <f t="shared" si="16"/>
        <v>0</v>
      </c>
      <c r="O327" s="65">
        <v>0</v>
      </c>
      <c r="P327" s="6" t="s">
        <v>785</v>
      </c>
    </row>
    <row r="328" spans="1:16" ht="85.5">
      <c r="A328" s="103" t="s">
        <v>501</v>
      </c>
      <c r="B328" s="104" t="s">
        <v>502</v>
      </c>
      <c r="C328" s="9"/>
      <c r="D328" s="10"/>
      <c r="E328" s="10"/>
      <c r="F328" s="10"/>
      <c r="G328" s="51"/>
      <c r="H328" s="5"/>
      <c r="I328" s="13" t="s">
        <v>713</v>
      </c>
      <c r="J328" s="14">
        <v>0</v>
      </c>
      <c r="K328" s="14">
        <v>0</v>
      </c>
      <c r="L328" s="14">
        <v>0</v>
      </c>
      <c r="M328" s="14">
        <v>0</v>
      </c>
      <c r="N328" s="21"/>
      <c r="O328" s="14">
        <v>0</v>
      </c>
      <c r="P328" s="13"/>
    </row>
    <row r="329" spans="1:16" ht="78" customHeight="1">
      <c r="A329" s="103" t="s">
        <v>501</v>
      </c>
      <c r="B329" s="104" t="s">
        <v>502</v>
      </c>
      <c r="C329" s="9"/>
      <c r="D329" s="10"/>
      <c r="E329" s="10"/>
      <c r="F329" s="10"/>
      <c r="G329" s="51"/>
      <c r="H329" s="5"/>
      <c r="I329" s="13" t="s">
        <v>714</v>
      </c>
      <c r="J329" s="14">
        <v>0</v>
      </c>
      <c r="K329" s="14">
        <v>0</v>
      </c>
      <c r="L329" s="14">
        <v>0</v>
      </c>
      <c r="M329" s="14">
        <v>0</v>
      </c>
      <c r="N329" s="21"/>
      <c r="O329" s="14">
        <v>0</v>
      </c>
      <c r="P329" s="13"/>
    </row>
    <row r="330" spans="1:16" ht="295.5" customHeight="1">
      <c r="A330" s="103" t="s">
        <v>501</v>
      </c>
      <c r="B330" s="104" t="s">
        <v>502</v>
      </c>
      <c r="C330" s="9"/>
      <c r="D330" s="10"/>
      <c r="E330" s="10"/>
      <c r="F330" s="10"/>
      <c r="G330" s="51"/>
      <c r="H330" s="5"/>
      <c r="I330" s="6" t="s">
        <v>715</v>
      </c>
      <c r="J330" s="7">
        <v>0</v>
      </c>
      <c r="K330" s="7">
        <v>0</v>
      </c>
      <c r="L330" s="64">
        <v>125</v>
      </c>
      <c r="M330" s="7">
        <v>0</v>
      </c>
      <c r="N330" s="66">
        <f t="shared" si="16"/>
        <v>0</v>
      </c>
      <c r="O330" s="65">
        <v>0</v>
      </c>
      <c r="P330" s="6" t="s">
        <v>785</v>
      </c>
    </row>
    <row r="331" spans="1:16" ht="71.25">
      <c r="A331" s="103" t="s">
        <v>501</v>
      </c>
      <c r="B331" s="104" t="s">
        <v>502</v>
      </c>
      <c r="C331" s="9" t="s">
        <v>485</v>
      </c>
      <c r="D331" s="10">
        <v>100639.271</v>
      </c>
      <c r="E331" s="10">
        <v>100639.271</v>
      </c>
      <c r="F331" s="10">
        <v>100639.271</v>
      </c>
      <c r="G331" s="51">
        <f>F331/E331*100</f>
        <v>100</v>
      </c>
      <c r="H331" s="5"/>
      <c r="I331" s="13" t="s">
        <v>716</v>
      </c>
      <c r="J331" s="14">
        <v>0</v>
      </c>
      <c r="K331" s="14">
        <v>0</v>
      </c>
      <c r="L331" s="14">
        <v>0</v>
      </c>
      <c r="M331" s="14">
        <v>0</v>
      </c>
      <c r="N331" s="21"/>
      <c r="O331" s="14">
        <v>0</v>
      </c>
      <c r="P331" s="13"/>
    </row>
    <row r="332" spans="1:16" ht="156" customHeight="1">
      <c r="A332" s="103" t="s">
        <v>501</v>
      </c>
      <c r="B332" s="104" t="s">
        <v>502</v>
      </c>
      <c r="C332" s="9" t="s">
        <v>51</v>
      </c>
      <c r="D332" s="10">
        <v>100639.271</v>
      </c>
      <c r="E332" s="10">
        <v>100639.271</v>
      </c>
      <c r="F332" s="10">
        <v>100639.271</v>
      </c>
      <c r="G332" s="51">
        <f>F332/E332*100</f>
        <v>100</v>
      </c>
      <c r="H332" s="5"/>
      <c r="I332" s="5" t="s">
        <v>717</v>
      </c>
      <c r="J332" s="15">
        <v>0</v>
      </c>
      <c r="K332" s="15">
        <v>0</v>
      </c>
      <c r="L332" s="15">
        <v>100</v>
      </c>
      <c r="M332" s="15">
        <v>100</v>
      </c>
      <c r="N332" s="22">
        <f t="shared" si="16"/>
        <v>100</v>
      </c>
      <c r="O332" s="15">
        <v>0</v>
      </c>
      <c r="P332" s="6"/>
    </row>
    <row r="333" spans="1:16" ht="77.25" customHeight="1">
      <c r="A333" s="103" t="s">
        <v>503</v>
      </c>
      <c r="B333" s="104" t="s">
        <v>504</v>
      </c>
      <c r="C333" s="9"/>
      <c r="D333" s="10"/>
      <c r="E333" s="10"/>
      <c r="F333" s="10"/>
      <c r="G333" s="51"/>
      <c r="H333" s="5"/>
      <c r="I333" s="42" t="s">
        <v>718</v>
      </c>
      <c r="J333" s="29">
        <v>0</v>
      </c>
      <c r="K333" s="29">
        <v>0</v>
      </c>
      <c r="L333" s="52">
        <v>32</v>
      </c>
      <c r="M333" s="52">
        <v>96</v>
      </c>
      <c r="N333" s="43">
        <f t="shared" si="16"/>
        <v>300</v>
      </c>
      <c r="O333" s="29">
        <v>0</v>
      </c>
      <c r="P333" s="6"/>
    </row>
    <row r="334" spans="1:16" ht="73.5" customHeight="1">
      <c r="A334" s="103" t="s">
        <v>503</v>
      </c>
      <c r="B334" s="104" t="s">
        <v>504</v>
      </c>
      <c r="C334" s="9"/>
      <c r="D334" s="10"/>
      <c r="E334" s="10"/>
      <c r="F334" s="10"/>
      <c r="G334" s="51"/>
      <c r="H334" s="5"/>
      <c r="I334" s="5" t="s">
        <v>719</v>
      </c>
      <c r="J334" s="15">
        <v>0</v>
      </c>
      <c r="K334" s="15">
        <v>0</v>
      </c>
      <c r="L334" s="49">
        <v>100</v>
      </c>
      <c r="M334" s="49">
        <v>100</v>
      </c>
      <c r="N334" s="22">
        <f t="shared" si="16"/>
        <v>100</v>
      </c>
      <c r="O334" s="14">
        <v>0</v>
      </c>
      <c r="P334" s="6"/>
    </row>
    <row r="335" spans="1:16" ht="71.25">
      <c r="A335" s="103" t="s">
        <v>503</v>
      </c>
      <c r="B335" s="104" t="s">
        <v>504</v>
      </c>
      <c r="C335" s="9"/>
      <c r="D335" s="10"/>
      <c r="E335" s="10"/>
      <c r="F335" s="10"/>
      <c r="G335" s="51"/>
      <c r="H335" s="5"/>
      <c r="I335" s="42" t="s">
        <v>720</v>
      </c>
      <c r="J335" s="29">
        <v>0</v>
      </c>
      <c r="K335" s="29">
        <v>0</v>
      </c>
      <c r="L335" s="63">
        <v>1.2</v>
      </c>
      <c r="M335" s="63">
        <v>12.9</v>
      </c>
      <c r="N335" s="43">
        <f t="shared" si="16"/>
        <v>1075</v>
      </c>
      <c r="O335" s="29">
        <v>0</v>
      </c>
      <c r="P335" s="6"/>
    </row>
    <row r="336" spans="1:16" ht="87.75" customHeight="1">
      <c r="A336" s="103" t="s">
        <v>503</v>
      </c>
      <c r="B336" s="104" t="s">
        <v>504</v>
      </c>
      <c r="C336" s="9"/>
      <c r="D336" s="10"/>
      <c r="E336" s="10"/>
      <c r="F336" s="10"/>
      <c r="G336" s="51"/>
      <c r="H336" s="5"/>
      <c r="I336" s="42" t="s">
        <v>721</v>
      </c>
      <c r="J336" s="29">
        <v>0</v>
      </c>
      <c r="K336" s="29">
        <v>0</v>
      </c>
      <c r="L336" s="52">
        <v>7</v>
      </c>
      <c r="M336" s="63">
        <v>29.1</v>
      </c>
      <c r="N336" s="43">
        <f t="shared" si="16"/>
        <v>415.7142857142857</v>
      </c>
      <c r="O336" s="29">
        <v>0</v>
      </c>
      <c r="P336" s="6"/>
    </row>
    <row r="337" spans="1:16" ht="157.5" customHeight="1">
      <c r="A337" s="103" t="s">
        <v>503</v>
      </c>
      <c r="B337" s="104" t="s">
        <v>504</v>
      </c>
      <c r="C337" s="9" t="s">
        <v>485</v>
      </c>
      <c r="D337" s="10">
        <v>69660.4</v>
      </c>
      <c r="E337" s="10">
        <v>69660.4</v>
      </c>
      <c r="F337" s="10">
        <v>69660.4</v>
      </c>
      <c r="G337" s="51">
        <f>F337/E337*100</f>
        <v>100</v>
      </c>
      <c r="H337" s="5"/>
      <c r="I337" s="5" t="s">
        <v>722</v>
      </c>
      <c r="J337" s="15">
        <v>0</v>
      </c>
      <c r="K337" s="15">
        <v>0</v>
      </c>
      <c r="L337" s="15">
        <v>100</v>
      </c>
      <c r="M337" s="49">
        <v>100</v>
      </c>
      <c r="N337" s="22">
        <f t="shared" si="16"/>
        <v>100</v>
      </c>
      <c r="O337" s="15">
        <v>0</v>
      </c>
      <c r="P337" s="6"/>
    </row>
    <row r="338" spans="1:16" ht="48" customHeight="1">
      <c r="A338" s="103" t="s">
        <v>503</v>
      </c>
      <c r="B338" s="104" t="s">
        <v>504</v>
      </c>
      <c r="C338" s="9" t="s">
        <v>51</v>
      </c>
      <c r="D338" s="10">
        <v>69660.4</v>
      </c>
      <c r="E338" s="10">
        <v>69660.4</v>
      </c>
      <c r="F338" s="10">
        <v>69660.4</v>
      </c>
      <c r="G338" s="51">
        <f>F338/E338*100</f>
        <v>100</v>
      </c>
      <c r="H338" s="5"/>
      <c r="I338" s="42" t="s">
        <v>723</v>
      </c>
      <c r="J338" s="29">
        <v>0</v>
      </c>
      <c r="K338" s="29">
        <v>0</v>
      </c>
      <c r="L338" s="52">
        <v>5</v>
      </c>
      <c r="M338" s="52">
        <v>10</v>
      </c>
      <c r="N338" s="43">
        <f t="shared" si="16"/>
        <v>200</v>
      </c>
      <c r="O338" s="29">
        <v>0</v>
      </c>
      <c r="P338" s="6"/>
    </row>
    <row r="339" spans="1:16" ht="46.5" customHeight="1">
      <c r="A339" s="103" t="s">
        <v>505</v>
      </c>
      <c r="B339" s="104" t="s">
        <v>506</v>
      </c>
      <c r="C339" s="9"/>
      <c r="D339" s="10"/>
      <c r="E339" s="10"/>
      <c r="F339" s="10"/>
      <c r="G339" s="51"/>
      <c r="H339" s="5"/>
      <c r="I339" s="13" t="s">
        <v>780</v>
      </c>
      <c r="J339" s="14">
        <v>0</v>
      </c>
      <c r="K339" s="14">
        <v>0</v>
      </c>
      <c r="L339" s="14">
        <v>0</v>
      </c>
      <c r="M339" s="14">
        <v>0</v>
      </c>
      <c r="N339" s="21"/>
      <c r="O339" s="14">
        <v>0</v>
      </c>
      <c r="P339" s="13"/>
    </row>
    <row r="340" spans="1:16" ht="86.25" customHeight="1">
      <c r="A340" s="103" t="s">
        <v>505</v>
      </c>
      <c r="B340" s="104" t="s">
        <v>506</v>
      </c>
      <c r="C340" s="9"/>
      <c r="D340" s="10"/>
      <c r="E340" s="10"/>
      <c r="F340" s="10"/>
      <c r="G340" s="51"/>
      <c r="H340" s="5"/>
      <c r="I340" s="13" t="s">
        <v>724</v>
      </c>
      <c r="J340" s="14">
        <v>0</v>
      </c>
      <c r="K340" s="14">
        <v>0</v>
      </c>
      <c r="L340" s="14">
        <v>0</v>
      </c>
      <c r="M340" s="14">
        <v>0</v>
      </c>
      <c r="N340" s="21"/>
      <c r="O340" s="14">
        <v>0</v>
      </c>
      <c r="P340" s="13"/>
    </row>
    <row r="341" spans="1:16" ht="71.25">
      <c r="A341" s="103" t="s">
        <v>505</v>
      </c>
      <c r="B341" s="104" t="s">
        <v>506</v>
      </c>
      <c r="C341" s="9"/>
      <c r="D341" s="10"/>
      <c r="E341" s="10"/>
      <c r="F341" s="10"/>
      <c r="G341" s="51"/>
      <c r="H341" s="5"/>
      <c r="I341" s="13" t="s">
        <v>725</v>
      </c>
      <c r="J341" s="14">
        <v>0</v>
      </c>
      <c r="K341" s="14">
        <v>0</v>
      </c>
      <c r="L341" s="14">
        <v>0</v>
      </c>
      <c r="M341" s="14">
        <v>0</v>
      </c>
      <c r="N341" s="21"/>
      <c r="O341" s="14">
        <v>0</v>
      </c>
      <c r="P341" s="13"/>
    </row>
    <row r="342" spans="1:16" ht="75.75" customHeight="1">
      <c r="A342" s="103" t="s">
        <v>505</v>
      </c>
      <c r="B342" s="104" t="s">
        <v>506</v>
      </c>
      <c r="C342" s="9" t="s">
        <v>485</v>
      </c>
      <c r="D342" s="10">
        <v>15671.8</v>
      </c>
      <c r="E342" s="10">
        <v>15671.8</v>
      </c>
      <c r="F342" s="10">
        <v>15671.8</v>
      </c>
      <c r="G342" s="51">
        <f>F342/E342*100</f>
        <v>100</v>
      </c>
      <c r="H342" s="5"/>
      <c r="I342" s="13" t="s">
        <v>726</v>
      </c>
      <c r="J342" s="14">
        <v>0</v>
      </c>
      <c r="K342" s="14">
        <v>0</v>
      </c>
      <c r="L342" s="14">
        <v>0</v>
      </c>
      <c r="M342" s="14">
        <v>0</v>
      </c>
      <c r="N342" s="21"/>
      <c r="O342" s="14">
        <v>0</v>
      </c>
      <c r="P342" s="13"/>
    </row>
    <row r="343" spans="1:16" ht="155.25" customHeight="1">
      <c r="A343" s="103" t="s">
        <v>505</v>
      </c>
      <c r="B343" s="104" t="s">
        <v>506</v>
      </c>
      <c r="C343" s="9" t="s">
        <v>51</v>
      </c>
      <c r="D343" s="10">
        <v>15671.8</v>
      </c>
      <c r="E343" s="10">
        <v>15671.8</v>
      </c>
      <c r="F343" s="10">
        <v>15671.8</v>
      </c>
      <c r="G343" s="51">
        <f>F343/E343*100</f>
        <v>100</v>
      </c>
      <c r="H343" s="5"/>
      <c r="I343" s="5" t="s">
        <v>727</v>
      </c>
      <c r="J343" s="15">
        <v>0</v>
      </c>
      <c r="K343" s="15">
        <v>0</v>
      </c>
      <c r="L343" s="15">
        <v>100</v>
      </c>
      <c r="M343" s="15">
        <v>100</v>
      </c>
      <c r="N343" s="22">
        <f t="shared" si="16"/>
        <v>100</v>
      </c>
      <c r="O343" s="15">
        <v>0</v>
      </c>
      <c r="P343" s="6"/>
    </row>
    <row r="344" spans="1:16" ht="53.25" customHeight="1">
      <c r="A344" s="103" t="s">
        <v>507</v>
      </c>
      <c r="B344" s="104" t="s">
        <v>134</v>
      </c>
      <c r="C344" s="9"/>
      <c r="D344" s="10"/>
      <c r="E344" s="10"/>
      <c r="F344" s="10"/>
      <c r="G344" s="51"/>
      <c r="H344" s="5"/>
      <c r="I344" s="42" t="s">
        <v>728</v>
      </c>
      <c r="J344" s="29">
        <v>0</v>
      </c>
      <c r="K344" s="29">
        <v>0</v>
      </c>
      <c r="L344" s="52">
        <v>120</v>
      </c>
      <c r="M344" s="52">
        <v>231</v>
      </c>
      <c r="N344" s="43">
        <f t="shared" si="16"/>
        <v>192.5</v>
      </c>
      <c r="O344" s="29">
        <v>0</v>
      </c>
      <c r="P344" s="126" t="s">
        <v>786</v>
      </c>
    </row>
    <row r="345" spans="1:16" ht="47.25" customHeight="1">
      <c r="A345" s="103" t="s">
        <v>507</v>
      </c>
      <c r="B345" s="104" t="s">
        <v>134</v>
      </c>
      <c r="C345" s="9"/>
      <c r="D345" s="10"/>
      <c r="E345" s="10"/>
      <c r="F345" s="10"/>
      <c r="G345" s="51"/>
      <c r="H345" s="5"/>
      <c r="I345" s="5" t="s">
        <v>729</v>
      </c>
      <c r="J345" s="15">
        <v>0</v>
      </c>
      <c r="K345" s="15">
        <v>0</v>
      </c>
      <c r="L345" s="49">
        <v>80</v>
      </c>
      <c r="M345" s="49">
        <v>81</v>
      </c>
      <c r="N345" s="22">
        <f t="shared" si="16"/>
        <v>101.25</v>
      </c>
      <c r="O345" s="15">
        <v>0</v>
      </c>
      <c r="P345" s="127"/>
    </row>
    <row r="346" spans="1:16" ht="48.75" customHeight="1">
      <c r="A346" s="103" t="s">
        <v>507</v>
      </c>
      <c r="B346" s="104" t="s">
        <v>134</v>
      </c>
      <c r="C346" s="9"/>
      <c r="D346" s="10"/>
      <c r="E346" s="10"/>
      <c r="F346" s="10"/>
      <c r="G346" s="51"/>
      <c r="H346" s="5"/>
      <c r="I346" s="42" t="s">
        <v>768</v>
      </c>
      <c r="J346" s="29">
        <v>0</v>
      </c>
      <c r="K346" s="29">
        <v>0</v>
      </c>
      <c r="L346" s="52">
        <v>120</v>
      </c>
      <c r="M346" s="52">
        <v>344</v>
      </c>
      <c r="N346" s="43">
        <f t="shared" si="16"/>
        <v>286.6666666666667</v>
      </c>
      <c r="O346" s="14">
        <v>0</v>
      </c>
      <c r="P346" s="127"/>
    </row>
    <row r="347" spans="1:16" ht="42.75">
      <c r="A347" s="103" t="s">
        <v>507</v>
      </c>
      <c r="B347" s="104" t="s">
        <v>134</v>
      </c>
      <c r="C347" s="9" t="s">
        <v>485</v>
      </c>
      <c r="D347" s="10">
        <v>21713</v>
      </c>
      <c r="E347" s="10">
        <v>21713</v>
      </c>
      <c r="F347" s="10">
        <v>21713</v>
      </c>
      <c r="G347" s="51">
        <f>F347/E347*100</f>
        <v>100</v>
      </c>
      <c r="H347" s="5"/>
      <c r="I347" s="42" t="s">
        <v>730</v>
      </c>
      <c r="J347" s="29">
        <v>0</v>
      </c>
      <c r="K347" s="29">
        <v>0</v>
      </c>
      <c r="L347" s="52">
        <v>70</v>
      </c>
      <c r="M347" s="52">
        <v>104</v>
      </c>
      <c r="N347" s="43">
        <f t="shared" si="16"/>
        <v>148.57142857142858</v>
      </c>
      <c r="O347" s="14">
        <v>0</v>
      </c>
      <c r="P347" s="127"/>
    </row>
    <row r="348" spans="1:16" ht="119.25" customHeight="1">
      <c r="A348" s="103" t="s">
        <v>507</v>
      </c>
      <c r="B348" s="104" t="s">
        <v>134</v>
      </c>
      <c r="C348" s="9" t="s">
        <v>51</v>
      </c>
      <c r="D348" s="10">
        <v>21713</v>
      </c>
      <c r="E348" s="10">
        <v>21713</v>
      </c>
      <c r="F348" s="10">
        <v>21713</v>
      </c>
      <c r="G348" s="51">
        <f>F348/E348*100</f>
        <v>100</v>
      </c>
      <c r="H348" s="5"/>
      <c r="I348" s="42" t="s">
        <v>731</v>
      </c>
      <c r="J348" s="29">
        <v>0</v>
      </c>
      <c r="K348" s="29">
        <v>0</v>
      </c>
      <c r="L348" s="52">
        <v>350000</v>
      </c>
      <c r="M348" s="57">
        <v>764174.57</v>
      </c>
      <c r="N348" s="43">
        <f t="shared" si="16"/>
        <v>218.3355914285714</v>
      </c>
      <c r="O348" s="14">
        <v>0</v>
      </c>
      <c r="P348" s="128"/>
    </row>
    <row r="349" spans="1:16" ht="14.25">
      <c r="A349" s="40" t="s">
        <v>508</v>
      </c>
      <c r="B349" s="98" t="s">
        <v>509</v>
      </c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100"/>
    </row>
    <row r="350" spans="1:16" ht="28.5">
      <c r="A350" s="40" t="s">
        <v>510</v>
      </c>
      <c r="B350" s="8" t="s">
        <v>135</v>
      </c>
      <c r="C350" s="9"/>
      <c r="D350" s="10"/>
      <c r="E350" s="10"/>
      <c r="F350" s="10"/>
      <c r="G350" s="31"/>
      <c r="H350" s="5"/>
      <c r="I350" s="5"/>
      <c r="J350" s="15"/>
      <c r="K350" s="15"/>
      <c r="L350" s="15"/>
      <c r="M350" s="15"/>
      <c r="N350" s="50"/>
      <c r="O350" s="15"/>
      <c r="P350" s="5"/>
    </row>
    <row r="351" spans="1:16" ht="87" customHeight="1">
      <c r="A351" s="103" t="s">
        <v>511</v>
      </c>
      <c r="B351" s="104" t="s">
        <v>512</v>
      </c>
      <c r="C351" s="9"/>
      <c r="D351" s="10"/>
      <c r="E351" s="10"/>
      <c r="F351" s="10"/>
      <c r="G351" s="31"/>
      <c r="H351" s="5"/>
      <c r="I351" s="13" t="s">
        <v>732</v>
      </c>
      <c r="J351" s="14">
        <v>0</v>
      </c>
      <c r="K351" s="14">
        <v>0</v>
      </c>
      <c r="L351" s="54">
        <v>191</v>
      </c>
      <c r="M351" s="54">
        <v>191</v>
      </c>
      <c r="N351" s="48">
        <f>M351/L351*100</f>
        <v>100</v>
      </c>
      <c r="O351" s="14">
        <v>0</v>
      </c>
      <c r="P351" s="13"/>
    </row>
    <row r="352" spans="1:16" ht="72.75" customHeight="1">
      <c r="A352" s="103" t="s">
        <v>511</v>
      </c>
      <c r="B352" s="104" t="s">
        <v>512</v>
      </c>
      <c r="C352" s="9" t="s">
        <v>485</v>
      </c>
      <c r="D352" s="10">
        <v>6870.8948</v>
      </c>
      <c r="E352" s="10">
        <v>6870.8948</v>
      </c>
      <c r="F352" s="10">
        <v>6870.8948</v>
      </c>
      <c r="G352" s="51">
        <f>F352/E352*100</f>
        <v>100</v>
      </c>
      <c r="H352" s="5"/>
      <c r="I352" s="13" t="s">
        <v>733</v>
      </c>
      <c r="J352" s="14">
        <v>0</v>
      </c>
      <c r="K352" s="14">
        <v>0</v>
      </c>
      <c r="L352" s="54">
        <v>192</v>
      </c>
      <c r="M352" s="54">
        <v>192</v>
      </c>
      <c r="N352" s="48">
        <f>M352/L352*100</f>
        <v>100</v>
      </c>
      <c r="O352" s="14">
        <v>0</v>
      </c>
      <c r="P352" s="13"/>
    </row>
    <row r="353" spans="1:16" ht="75.75" customHeight="1">
      <c r="A353" s="103" t="s">
        <v>511</v>
      </c>
      <c r="B353" s="104" t="s">
        <v>512</v>
      </c>
      <c r="C353" s="9" t="s">
        <v>486</v>
      </c>
      <c r="D353" s="10">
        <v>8838.1</v>
      </c>
      <c r="E353" s="10">
        <v>8838.1</v>
      </c>
      <c r="F353" s="10">
        <v>8838.1</v>
      </c>
      <c r="G353" s="51">
        <f>F353/E353*100</f>
        <v>100</v>
      </c>
      <c r="H353" s="5"/>
      <c r="I353" s="13" t="s">
        <v>734</v>
      </c>
      <c r="J353" s="14">
        <v>0</v>
      </c>
      <c r="K353" s="14">
        <v>0</v>
      </c>
      <c r="L353" s="54">
        <v>2006</v>
      </c>
      <c r="M353" s="54">
        <v>2014</v>
      </c>
      <c r="N353" s="48">
        <f>M353/L353*100</f>
        <v>100.3988035892323</v>
      </c>
      <c r="O353" s="14">
        <v>0</v>
      </c>
      <c r="P353" s="13"/>
    </row>
    <row r="354" spans="1:16" ht="45" customHeight="1">
      <c r="A354" s="103" t="s">
        <v>511</v>
      </c>
      <c r="B354" s="104" t="s">
        <v>512</v>
      </c>
      <c r="C354" s="9" t="s">
        <v>51</v>
      </c>
      <c r="D354" s="10">
        <v>15708.9948</v>
      </c>
      <c r="E354" s="10">
        <v>15708.9948</v>
      </c>
      <c r="F354" s="10">
        <v>15708.9948</v>
      </c>
      <c r="G354" s="51">
        <f>F354/E354*100</f>
        <v>100</v>
      </c>
      <c r="H354" s="5"/>
      <c r="I354" s="13" t="s">
        <v>735</v>
      </c>
      <c r="J354" s="14">
        <v>0</v>
      </c>
      <c r="K354" s="14">
        <v>0</v>
      </c>
      <c r="L354" s="54">
        <v>5181</v>
      </c>
      <c r="M354" s="54">
        <v>5298</v>
      </c>
      <c r="N354" s="48">
        <f>M354/L354*100</f>
        <v>102.2582513028373</v>
      </c>
      <c r="O354" s="14">
        <v>0</v>
      </c>
      <c r="P354" s="13"/>
    </row>
    <row r="355" spans="1:16" ht="14.25">
      <c r="A355" s="40" t="s">
        <v>513</v>
      </c>
      <c r="B355" s="98" t="s">
        <v>514</v>
      </c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100"/>
    </row>
    <row r="356" spans="1:16" ht="129.75" customHeight="1">
      <c r="A356" s="103" t="s">
        <v>515</v>
      </c>
      <c r="B356" s="104" t="s">
        <v>516</v>
      </c>
      <c r="C356" s="9" t="s">
        <v>485</v>
      </c>
      <c r="D356" s="10">
        <v>27738.61145</v>
      </c>
      <c r="E356" s="10">
        <v>27738.61145</v>
      </c>
      <c r="F356" s="10">
        <v>27738.61145</v>
      </c>
      <c r="G356" s="51">
        <f>F356/E356*100</f>
        <v>100</v>
      </c>
      <c r="H356" s="5"/>
      <c r="I356" s="5" t="s">
        <v>736</v>
      </c>
      <c r="J356" s="15">
        <v>0</v>
      </c>
      <c r="K356" s="15">
        <v>0</v>
      </c>
      <c r="L356" s="49">
        <v>15625</v>
      </c>
      <c r="M356" s="49">
        <v>15659</v>
      </c>
      <c r="N356" s="50">
        <f>M356/L356*100</f>
        <v>100.21759999999999</v>
      </c>
      <c r="O356" s="15">
        <v>0</v>
      </c>
      <c r="P356" s="6"/>
    </row>
    <row r="357" spans="1:16" ht="157.5" customHeight="1">
      <c r="A357" s="103" t="s">
        <v>515</v>
      </c>
      <c r="B357" s="104" t="s">
        <v>516</v>
      </c>
      <c r="C357" s="9" t="s">
        <v>51</v>
      </c>
      <c r="D357" s="10">
        <v>27738.61145</v>
      </c>
      <c r="E357" s="10">
        <v>27738.61145</v>
      </c>
      <c r="F357" s="10">
        <v>27738.61145</v>
      </c>
      <c r="G357" s="51">
        <f>F357/E357*100</f>
        <v>100</v>
      </c>
      <c r="H357" s="5"/>
      <c r="I357" s="5" t="s">
        <v>737</v>
      </c>
      <c r="J357" s="15">
        <v>0</v>
      </c>
      <c r="K357" s="15">
        <v>0</v>
      </c>
      <c r="L357" s="49">
        <v>3661</v>
      </c>
      <c r="M357" s="49">
        <v>3706</v>
      </c>
      <c r="N357" s="50">
        <f>M357/L357*100</f>
        <v>101.22917235727944</v>
      </c>
      <c r="O357" s="15">
        <v>0</v>
      </c>
      <c r="P357" s="6"/>
    </row>
    <row r="358" spans="1:16" ht="14.25">
      <c r="A358" s="40" t="s">
        <v>517</v>
      </c>
      <c r="B358" s="98" t="s">
        <v>518</v>
      </c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100"/>
    </row>
    <row r="359" spans="1:16" ht="42.75">
      <c r="A359" s="86" t="s">
        <v>519</v>
      </c>
      <c r="B359" s="101" t="s">
        <v>137</v>
      </c>
      <c r="C359" s="9" t="s">
        <v>485</v>
      </c>
      <c r="D359" s="10">
        <v>43507.54044</v>
      </c>
      <c r="E359" s="10">
        <v>43507.54044</v>
      </c>
      <c r="F359" s="10">
        <v>43507.54044</v>
      </c>
      <c r="G359" s="51">
        <f>F359/E359*100</f>
        <v>100</v>
      </c>
      <c r="H359" s="86"/>
      <c r="I359" s="92" t="s">
        <v>738</v>
      </c>
      <c r="J359" s="76">
        <v>0</v>
      </c>
      <c r="K359" s="76">
        <v>0</v>
      </c>
      <c r="L359" s="94">
        <v>15000</v>
      </c>
      <c r="M359" s="94">
        <v>18431</v>
      </c>
      <c r="N359" s="96">
        <f>M359/L359*100</f>
        <v>122.87333333333332</v>
      </c>
      <c r="O359" s="76">
        <v>0</v>
      </c>
      <c r="P359" s="86"/>
    </row>
    <row r="360" spans="1:16" ht="14.25">
      <c r="A360" s="87"/>
      <c r="B360" s="102"/>
      <c r="C360" s="9" t="s">
        <v>51</v>
      </c>
      <c r="D360" s="10">
        <v>43507.54044</v>
      </c>
      <c r="E360" s="10">
        <v>43507.54044</v>
      </c>
      <c r="F360" s="10">
        <v>43507.54044</v>
      </c>
      <c r="G360" s="51">
        <f aca="true" t="shared" si="17" ref="G360:G367">F360/E360*100</f>
        <v>100</v>
      </c>
      <c r="H360" s="87"/>
      <c r="I360" s="93"/>
      <c r="J360" s="77"/>
      <c r="K360" s="77"/>
      <c r="L360" s="95"/>
      <c r="M360" s="95"/>
      <c r="N360" s="97"/>
      <c r="O360" s="77"/>
      <c r="P360" s="87"/>
    </row>
    <row r="361" spans="1:16" ht="42.75">
      <c r="A361" s="86" t="s">
        <v>520</v>
      </c>
      <c r="B361" s="88" t="s">
        <v>136</v>
      </c>
      <c r="C361" s="9" t="s">
        <v>485</v>
      </c>
      <c r="D361" s="10">
        <v>7200</v>
      </c>
      <c r="E361" s="10">
        <v>7200</v>
      </c>
      <c r="F361" s="10">
        <v>7200</v>
      </c>
      <c r="G361" s="51">
        <f t="shared" si="17"/>
        <v>100</v>
      </c>
      <c r="H361" s="86"/>
      <c r="I361" s="92" t="s">
        <v>739</v>
      </c>
      <c r="J361" s="76">
        <v>0</v>
      </c>
      <c r="K361" s="76">
        <v>0</v>
      </c>
      <c r="L361" s="94">
        <v>14</v>
      </c>
      <c r="M361" s="94">
        <v>14</v>
      </c>
      <c r="N361" s="96">
        <f>M361/L361*100</f>
        <v>100</v>
      </c>
      <c r="O361" s="76">
        <v>0</v>
      </c>
      <c r="P361" s="78"/>
    </row>
    <row r="362" spans="1:16" ht="14.25">
      <c r="A362" s="87"/>
      <c r="B362" s="89"/>
      <c r="C362" s="9" t="s">
        <v>51</v>
      </c>
      <c r="D362" s="10">
        <v>7200</v>
      </c>
      <c r="E362" s="10">
        <v>7200</v>
      </c>
      <c r="F362" s="10">
        <v>7200</v>
      </c>
      <c r="G362" s="51">
        <f t="shared" si="17"/>
        <v>100</v>
      </c>
      <c r="H362" s="87"/>
      <c r="I362" s="93"/>
      <c r="J362" s="77"/>
      <c r="K362" s="77"/>
      <c r="L362" s="95"/>
      <c r="M362" s="95"/>
      <c r="N362" s="97"/>
      <c r="O362" s="77"/>
      <c r="P362" s="79"/>
    </row>
    <row r="363" spans="1:16" ht="87.75" customHeight="1">
      <c r="A363" s="86" t="s">
        <v>521</v>
      </c>
      <c r="B363" s="88" t="s">
        <v>522</v>
      </c>
      <c r="C363" s="9" t="s">
        <v>485</v>
      </c>
      <c r="D363" s="10">
        <v>14074.96</v>
      </c>
      <c r="E363" s="10">
        <v>14074.96</v>
      </c>
      <c r="F363" s="10">
        <v>13897.67351</v>
      </c>
      <c r="G363" s="51">
        <f t="shared" si="17"/>
        <v>98.74041212195276</v>
      </c>
      <c r="H363" s="90"/>
      <c r="I363" s="92" t="s">
        <v>740</v>
      </c>
      <c r="J363" s="76">
        <v>0</v>
      </c>
      <c r="K363" s="76">
        <v>0</v>
      </c>
      <c r="L363" s="94">
        <v>4</v>
      </c>
      <c r="M363" s="94">
        <v>4</v>
      </c>
      <c r="N363" s="96">
        <f>M363/L363*100</f>
        <v>100</v>
      </c>
      <c r="O363" s="76">
        <v>0</v>
      </c>
      <c r="P363" s="78"/>
    </row>
    <row r="364" spans="1:16" ht="14.25">
      <c r="A364" s="87"/>
      <c r="B364" s="89"/>
      <c r="C364" s="9" t="s">
        <v>51</v>
      </c>
      <c r="D364" s="10">
        <v>14074.96</v>
      </c>
      <c r="E364" s="10">
        <v>14074.96</v>
      </c>
      <c r="F364" s="10">
        <v>13897.67351</v>
      </c>
      <c r="G364" s="51">
        <f t="shared" si="17"/>
        <v>98.74041212195276</v>
      </c>
      <c r="H364" s="91"/>
      <c r="I364" s="93"/>
      <c r="J364" s="77"/>
      <c r="K364" s="77"/>
      <c r="L364" s="95"/>
      <c r="M364" s="95"/>
      <c r="N364" s="97"/>
      <c r="O364" s="77"/>
      <c r="P364" s="79"/>
    </row>
    <row r="365" spans="1:16" ht="44.25" customHeight="1">
      <c r="A365" s="80" t="s">
        <v>523</v>
      </c>
      <c r="B365" s="81"/>
      <c r="C365" s="16" t="s">
        <v>485</v>
      </c>
      <c r="D365" s="17">
        <v>976966.95</v>
      </c>
      <c r="E365" s="17">
        <v>977039.45</v>
      </c>
      <c r="F365" s="17">
        <v>976862.16351</v>
      </c>
      <c r="G365" s="71">
        <f t="shared" si="17"/>
        <v>99.98185472551799</v>
      </c>
      <c r="H365" s="67"/>
      <c r="I365" s="68"/>
      <c r="J365" s="69"/>
      <c r="K365" s="69"/>
      <c r="L365" s="70"/>
      <c r="M365" s="70"/>
      <c r="N365" s="72"/>
      <c r="O365" s="73"/>
      <c r="P365" s="6"/>
    </row>
    <row r="366" spans="1:16" ht="30">
      <c r="A366" s="82"/>
      <c r="B366" s="83"/>
      <c r="C366" s="16" t="s">
        <v>486</v>
      </c>
      <c r="D366" s="17">
        <v>71405.8</v>
      </c>
      <c r="E366" s="17">
        <v>71405.8</v>
      </c>
      <c r="F366" s="17">
        <v>71405.8</v>
      </c>
      <c r="G366" s="71">
        <f t="shared" si="17"/>
        <v>100</v>
      </c>
      <c r="H366" s="18"/>
      <c r="I366" s="5"/>
      <c r="J366" s="15"/>
      <c r="K366" s="15"/>
      <c r="L366" s="15"/>
      <c r="M366" s="15"/>
      <c r="N366" s="50"/>
      <c r="O366" s="15"/>
      <c r="P366" s="5"/>
    </row>
    <row r="367" spans="1:16" ht="15">
      <c r="A367" s="84"/>
      <c r="B367" s="85"/>
      <c r="C367" s="16" t="s">
        <v>51</v>
      </c>
      <c r="D367" s="17">
        <v>1048445.25</v>
      </c>
      <c r="E367" s="17">
        <v>1048445.25</v>
      </c>
      <c r="F367" s="17">
        <v>1048267.96351</v>
      </c>
      <c r="G367" s="71">
        <f t="shared" si="17"/>
        <v>99.98309053429352</v>
      </c>
      <c r="H367" s="18"/>
      <c r="I367" s="5"/>
      <c r="J367" s="15"/>
      <c r="K367" s="15"/>
      <c r="L367" s="15"/>
      <c r="M367" s="15"/>
      <c r="N367" s="50"/>
      <c r="O367" s="15"/>
      <c r="P367" s="5"/>
    </row>
    <row r="368" spans="1:16" ht="14.25">
      <c r="A368" s="40" t="s">
        <v>317</v>
      </c>
      <c r="B368" s="98" t="s">
        <v>524</v>
      </c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100"/>
    </row>
    <row r="369" spans="1:16" ht="15" customHeight="1">
      <c r="A369" s="41" t="s">
        <v>319</v>
      </c>
      <c r="B369" s="106" t="s">
        <v>762</v>
      </c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100"/>
    </row>
    <row r="370" spans="1:16" ht="14.25">
      <c r="A370" s="103" t="s">
        <v>525</v>
      </c>
      <c r="B370" s="98" t="s">
        <v>526</v>
      </c>
      <c r="C370" s="99"/>
      <c r="D370" s="99"/>
      <c r="E370" s="99"/>
      <c r="F370" s="99"/>
      <c r="G370" s="100"/>
      <c r="H370" s="5"/>
      <c r="I370" s="13" t="s">
        <v>741</v>
      </c>
      <c r="J370" s="14">
        <v>1669</v>
      </c>
      <c r="K370" s="14">
        <v>1552</v>
      </c>
      <c r="L370" s="14">
        <v>1706</v>
      </c>
      <c r="M370" s="14">
        <v>1713</v>
      </c>
      <c r="N370" s="21" t="s">
        <v>65</v>
      </c>
      <c r="O370" s="14">
        <v>1743</v>
      </c>
      <c r="P370" s="13"/>
    </row>
    <row r="371" spans="1:16" ht="29.25" customHeight="1">
      <c r="A371" s="103"/>
      <c r="B371" s="98" t="s">
        <v>526</v>
      </c>
      <c r="C371" s="99"/>
      <c r="D371" s="99"/>
      <c r="E371" s="99"/>
      <c r="F371" s="99"/>
      <c r="G371" s="100"/>
      <c r="H371" s="5"/>
      <c r="I371" s="11" t="s">
        <v>742</v>
      </c>
      <c r="J371" s="12">
        <v>33642</v>
      </c>
      <c r="K371" s="12">
        <v>32086</v>
      </c>
      <c r="L371" s="12">
        <v>34211</v>
      </c>
      <c r="M371" s="12">
        <v>39288</v>
      </c>
      <c r="N371" s="26" t="s">
        <v>527</v>
      </c>
      <c r="O371" s="12">
        <v>35066</v>
      </c>
      <c r="P371" s="11"/>
    </row>
    <row r="372" spans="1:16" ht="14.25">
      <c r="A372" s="40" t="s">
        <v>528</v>
      </c>
      <c r="B372" s="98" t="s">
        <v>529</v>
      </c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100"/>
    </row>
    <row r="373" spans="1:16" ht="42.75">
      <c r="A373" s="103" t="s">
        <v>530</v>
      </c>
      <c r="B373" s="104" t="s">
        <v>531</v>
      </c>
      <c r="C373" s="9" t="s">
        <v>50</v>
      </c>
      <c r="D373" s="10">
        <v>35000</v>
      </c>
      <c r="E373" s="10">
        <v>35000</v>
      </c>
      <c r="F373" s="10">
        <v>35000</v>
      </c>
      <c r="G373" s="31" t="s">
        <v>65</v>
      </c>
      <c r="H373" s="5"/>
      <c r="I373" s="13" t="s">
        <v>743</v>
      </c>
      <c r="J373" s="14">
        <v>11</v>
      </c>
      <c r="K373" s="14">
        <v>4</v>
      </c>
      <c r="L373" s="14">
        <v>9</v>
      </c>
      <c r="M373" s="14">
        <v>9</v>
      </c>
      <c r="N373" s="21" t="s">
        <v>65</v>
      </c>
      <c r="O373" s="14">
        <v>8</v>
      </c>
      <c r="P373" s="13"/>
    </row>
    <row r="374" spans="1:16" ht="14.25">
      <c r="A374" s="103" t="s">
        <v>530</v>
      </c>
      <c r="B374" s="104" t="s">
        <v>531</v>
      </c>
      <c r="C374" s="9" t="s">
        <v>51</v>
      </c>
      <c r="D374" s="10">
        <v>35000</v>
      </c>
      <c r="E374" s="10">
        <v>35000</v>
      </c>
      <c r="F374" s="10">
        <v>35000</v>
      </c>
      <c r="G374" s="31" t="s">
        <v>65</v>
      </c>
      <c r="H374" s="5"/>
      <c r="I374" s="5"/>
      <c r="J374" s="15"/>
      <c r="K374" s="15"/>
      <c r="L374" s="15"/>
      <c r="M374" s="15"/>
      <c r="N374" s="22"/>
      <c r="O374" s="15"/>
      <c r="P374" s="5"/>
    </row>
    <row r="375" spans="1:16" ht="42.75">
      <c r="A375" s="103" t="s">
        <v>532</v>
      </c>
      <c r="B375" s="104" t="s">
        <v>533</v>
      </c>
      <c r="C375" s="9" t="s">
        <v>50</v>
      </c>
      <c r="D375" s="10">
        <v>2340000</v>
      </c>
      <c r="E375" s="10">
        <v>2340000</v>
      </c>
      <c r="F375" s="10">
        <v>2340000</v>
      </c>
      <c r="G375" s="31" t="s">
        <v>65</v>
      </c>
      <c r="H375" s="5"/>
      <c r="I375" s="13" t="s">
        <v>744</v>
      </c>
      <c r="J375" s="14">
        <v>1</v>
      </c>
      <c r="K375" s="14">
        <v>1</v>
      </c>
      <c r="L375" s="14">
        <v>1</v>
      </c>
      <c r="M375" s="14">
        <v>1</v>
      </c>
      <c r="N375" s="21" t="s">
        <v>65</v>
      </c>
      <c r="O375" s="14">
        <v>0</v>
      </c>
      <c r="P375" s="13"/>
    </row>
    <row r="376" spans="1:16" ht="14.25">
      <c r="A376" s="103" t="s">
        <v>532</v>
      </c>
      <c r="B376" s="104" t="s">
        <v>533</v>
      </c>
      <c r="C376" s="9" t="s">
        <v>51</v>
      </c>
      <c r="D376" s="10">
        <v>2340000</v>
      </c>
      <c r="E376" s="10">
        <v>2340000</v>
      </c>
      <c r="F376" s="10">
        <v>2340000</v>
      </c>
      <c r="G376" s="31" t="s">
        <v>65</v>
      </c>
      <c r="H376" s="5"/>
      <c r="I376" s="5"/>
      <c r="J376" s="15"/>
      <c r="K376" s="15"/>
      <c r="L376" s="15"/>
      <c r="M376" s="15"/>
      <c r="N376" s="22"/>
      <c r="O376" s="15"/>
      <c r="P376" s="5"/>
    </row>
    <row r="377" spans="1:16" ht="57">
      <c r="A377" s="40" t="s">
        <v>534</v>
      </c>
      <c r="B377" s="8" t="s">
        <v>535</v>
      </c>
      <c r="C377" s="9" t="s">
        <v>51</v>
      </c>
      <c r="D377" s="10">
        <v>0</v>
      </c>
      <c r="E377" s="10">
        <v>0</v>
      </c>
      <c r="F377" s="10">
        <v>0</v>
      </c>
      <c r="G377" s="31" t="s">
        <v>39</v>
      </c>
      <c r="H377" s="5"/>
      <c r="I377" s="13" t="s">
        <v>745</v>
      </c>
      <c r="J377" s="14">
        <v>0</v>
      </c>
      <c r="K377" s="14">
        <v>0</v>
      </c>
      <c r="L377" s="14">
        <v>0</v>
      </c>
      <c r="M377" s="14">
        <v>0</v>
      </c>
      <c r="N377" s="21" t="s">
        <v>65</v>
      </c>
      <c r="O377" s="14">
        <v>0</v>
      </c>
      <c r="P377" s="13"/>
    </row>
    <row r="378" spans="1:16" ht="71.25">
      <c r="A378" s="40" t="s">
        <v>536</v>
      </c>
      <c r="B378" s="8" t="s">
        <v>537</v>
      </c>
      <c r="C378" s="9" t="s">
        <v>51</v>
      </c>
      <c r="D378" s="10">
        <v>0</v>
      </c>
      <c r="E378" s="10">
        <v>0</v>
      </c>
      <c r="F378" s="10">
        <v>0</v>
      </c>
      <c r="G378" s="31" t="s">
        <v>39</v>
      </c>
      <c r="H378" s="5"/>
      <c r="I378" s="13" t="s">
        <v>746</v>
      </c>
      <c r="J378" s="14">
        <v>0</v>
      </c>
      <c r="K378" s="14">
        <v>0</v>
      </c>
      <c r="L378" s="14">
        <v>0</v>
      </c>
      <c r="M378" s="14">
        <v>0</v>
      </c>
      <c r="N378" s="21" t="s">
        <v>65</v>
      </c>
      <c r="O378" s="14">
        <v>0</v>
      </c>
      <c r="P378" s="13"/>
    </row>
    <row r="379" spans="1:16" ht="85.5">
      <c r="A379" s="40" t="s">
        <v>538</v>
      </c>
      <c r="B379" s="8" t="s">
        <v>539</v>
      </c>
      <c r="C379" s="9" t="s">
        <v>51</v>
      </c>
      <c r="D379" s="10">
        <v>0</v>
      </c>
      <c r="E379" s="10">
        <v>0</v>
      </c>
      <c r="F379" s="10">
        <v>0</v>
      </c>
      <c r="G379" s="31" t="s">
        <v>39</v>
      </c>
      <c r="H379" s="5"/>
      <c r="I379" s="13" t="s">
        <v>747</v>
      </c>
      <c r="J379" s="14">
        <v>0</v>
      </c>
      <c r="K379" s="14">
        <v>0</v>
      </c>
      <c r="L379" s="14">
        <v>0</v>
      </c>
      <c r="M379" s="14">
        <v>0</v>
      </c>
      <c r="N379" s="21" t="s">
        <v>65</v>
      </c>
      <c r="O379" s="14">
        <v>0</v>
      </c>
      <c r="P379" s="13"/>
    </row>
    <row r="380" spans="1:16" ht="71.25">
      <c r="A380" s="40" t="s">
        <v>540</v>
      </c>
      <c r="B380" s="8" t="s">
        <v>541</v>
      </c>
      <c r="C380" s="9" t="s">
        <v>51</v>
      </c>
      <c r="D380" s="10">
        <v>0</v>
      </c>
      <c r="E380" s="10">
        <v>0</v>
      </c>
      <c r="F380" s="10">
        <v>0</v>
      </c>
      <c r="G380" s="31" t="s">
        <v>39</v>
      </c>
      <c r="H380" s="5"/>
      <c r="I380" s="13" t="s">
        <v>748</v>
      </c>
      <c r="J380" s="14">
        <v>0</v>
      </c>
      <c r="K380" s="14">
        <v>0</v>
      </c>
      <c r="L380" s="14">
        <v>0</v>
      </c>
      <c r="M380" s="14">
        <v>0</v>
      </c>
      <c r="N380" s="21" t="s">
        <v>65</v>
      </c>
      <c r="O380" s="14">
        <v>0</v>
      </c>
      <c r="P380" s="13"/>
    </row>
    <row r="381" spans="1:16" ht="85.5">
      <c r="A381" s="40" t="s">
        <v>542</v>
      </c>
      <c r="B381" s="8" t="s">
        <v>543</v>
      </c>
      <c r="C381" s="9" t="s">
        <v>51</v>
      </c>
      <c r="D381" s="10">
        <v>0</v>
      </c>
      <c r="E381" s="10">
        <v>0</v>
      </c>
      <c r="F381" s="10">
        <v>0</v>
      </c>
      <c r="G381" s="31" t="s">
        <v>39</v>
      </c>
      <c r="H381" s="5"/>
      <c r="I381" s="13" t="s">
        <v>749</v>
      </c>
      <c r="J381" s="14">
        <v>0</v>
      </c>
      <c r="K381" s="14">
        <v>0</v>
      </c>
      <c r="L381" s="14">
        <v>0</v>
      </c>
      <c r="M381" s="14">
        <v>0</v>
      </c>
      <c r="N381" s="21" t="s">
        <v>65</v>
      </c>
      <c r="O381" s="14">
        <v>0</v>
      </c>
      <c r="P381" s="13"/>
    </row>
    <row r="382" spans="1:16" ht="42.75">
      <c r="A382" s="103" t="s">
        <v>544</v>
      </c>
      <c r="B382" s="104" t="s">
        <v>545</v>
      </c>
      <c r="C382" s="9" t="s">
        <v>50</v>
      </c>
      <c r="D382" s="10">
        <v>47941.88</v>
      </c>
      <c r="E382" s="10">
        <v>47941.88</v>
      </c>
      <c r="F382" s="10">
        <v>47941.88</v>
      </c>
      <c r="G382" s="31" t="s">
        <v>65</v>
      </c>
      <c r="H382" s="5"/>
      <c r="I382" s="13" t="s">
        <v>756</v>
      </c>
      <c r="J382" s="14">
        <v>0</v>
      </c>
      <c r="K382" s="14">
        <v>0</v>
      </c>
      <c r="L382" s="14">
        <v>1</v>
      </c>
      <c r="M382" s="14">
        <v>1</v>
      </c>
      <c r="N382" s="21" t="s">
        <v>65</v>
      </c>
      <c r="O382" s="14">
        <v>0</v>
      </c>
      <c r="P382" s="13"/>
    </row>
    <row r="383" spans="1:16" ht="14.25">
      <c r="A383" s="103" t="s">
        <v>544</v>
      </c>
      <c r="B383" s="104" t="s">
        <v>545</v>
      </c>
      <c r="C383" s="9" t="s">
        <v>51</v>
      </c>
      <c r="D383" s="10">
        <v>47941.88</v>
      </c>
      <c r="E383" s="10">
        <v>47941.88</v>
      </c>
      <c r="F383" s="10">
        <v>47941.88</v>
      </c>
      <c r="G383" s="31" t="s">
        <v>65</v>
      </c>
      <c r="H383" s="5"/>
      <c r="I383" s="5"/>
      <c r="J383" s="15"/>
      <c r="K383" s="15"/>
      <c r="L383" s="15"/>
      <c r="M383" s="15"/>
      <c r="N383" s="22"/>
      <c r="O383" s="15"/>
      <c r="P383" s="5"/>
    </row>
    <row r="384" spans="1:16" ht="14.25">
      <c r="A384" s="40" t="s">
        <v>546</v>
      </c>
      <c r="B384" s="98" t="s">
        <v>547</v>
      </c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100"/>
    </row>
    <row r="385" spans="1:16" ht="85.5">
      <c r="A385" s="40" t="s">
        <v>548</v>
      </c>
      <c r="B385" s="8" t="s">
        <v>549</v>
      </c>
      <c r="C385" s="9" t="s">
        <v>51</v>
      </c>
      <c r="D385" s="10">
        <v>0</v>
      </c>
      <c r="E385" s="10">
        <v>0</v>
      </c>
      <c r="F385" s="10">
        <v>0</v>
      </c>
      <c r="G385" s="31" t="s">
        <v>39</v>
      </c>
      <c r="H385" s="5"/>
      <c r="I385" s="13" t="s">
        <v>750</v>
      </c>
      <c r="J385" s="14">
        <v>0</v>
      </c>
      <c r="K385" s="14">
        <v>0</v>
      </c>
      <c r="L385" s="14">
        <v>0</v>
      </c>
      <c r="M385" s="14">
        <v>0</v>
      </c>
      <c r="N385" s="21" t="s">
        <v>65</v>
      </c>
      <c r="O385" s="14">
        <v>0</v>
      </c>
      <c r="P385" s="13"/>
    </row>
    <row r="386" spans="1:16" ht="14.25">
      <c r="A386" s="40" t="s">
        <v>550</v>
      </c>
      <c r="B386" s="98" t="s">
        <v>551</v>
      </c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100"/>
    </row>
    <row r="387" spans="1:16" ht="71.25">
      <c r="A387" s="40" t="s">
        <v>552</v>
      </c>
      <c r="B387" s="8" t="s">
        <v>553</v>
      </c>
      <c r="C387" s="9" t="s">
        <v>51</v>
      </c>
      <c r="D387" s="10">
        <v>0</v>
      </c>
      <c r="E387" s="10">
        <v>0</v>
      </c>
      <c r="F387" s="10">
        <v>0</v>
      </c>
      <c r="G387" s="31" t="s">
        <v>39</v>
      </c>
      <c r="H387" s="5"/>
      <c r="I387" s="13" t="s">
        <v>751</v>
      </c>
      <c r="J387" s="14">
        <v>0</v>
      </c>
      <c r="K387" s="14">
        <v>0</v>
      </c>
      <c r="L387" s="14">
        <v>0</v>
      </c>
      <c r="M387" s="14">
        <v>0</v>
      </c>
      <c r="N387" s="21" t="s">
        <v>65</v>
      </c>
      <c r="O387" s="14">
        <v>0</v>
      </c>
      <c r="P387" s="13"/>
    </row>
    <row r="388" spans="1:16" ht="14.25">
      <c r="A388" s="40" t="s">
        <v>554</v>
      </c>
      <c r="B388" s="98" t="s">
        <v>555</v>
      </c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100"/>
    </row>
    <row r="389" spans="1:16" ht="71.25">
      <c r="A389" s="40" t="s">
        <v>556</v>
      </c>
      <c r="B389" s="8" t="s">
        <v>557</v>
      </c>
      <c r="C389" s="9" t="s">
        <v>51</v>
      </c>
      <c r="D389" s="10">
        <v>0</v>
      </c>
      <c r="E389" s="10">
        <v>0</v>
      </c>
      <c r="F389" s="10">
        <v>0</v>
      </c>
      <c r="G389" s="31" t="s">
        <v>39</v>
      </c>
      <c r="H389" s="5"/>
      <c r="I389" s="13" t="s">
        <v>752</v>
      </c>
      <c r="J389" s="14">
        <v>0</v>
      </c>
      <c r="K389" s="14">
        <v>0</v>
      </c>
      <c r="L389" s="14">
        <v>0</v>
      </c>
      <c r="M389" s="14">
        <v>0</v>
      </c>
      <c r="N389" s="21" t="s">
        <v>65</v>
      </c>
      <c r="O389" s="14">
        <v>0</v>
      </c>
      <c r="P389" s="13"/>
    </row>
    <row r="390" spans="1:16" ht="71.25">
      <c r="A390" s="40" t="s">
        <v>558</v>
      </c>
      <c r="B390" s="8" t="s">
        <v>559</v>
      </c>
      <c r="C390" s="9" t="s">
        <v>51</v>
      </c>
      <c r="D390" s="10">
        <v>0</v>
      </c>
      <c r="E390" s="10">
        <v>0</v>
      </c>
      <c r="F390" s="10">
        <v>0</v>
      </c>
      <c r="G390" s="31" t="s">
        <v>39</v>
      </c>
      <c r="H390" s="5"/>
      <c r="I390" s="13" t="s">
        <v>753</v>
      </c>
      <c r="J390" s="14">
        <v>0</v>
      </c>
      <c r="K390" s="14">
        <v>0</v>
      </c>
      <c r="L390" s="14">
        <v>0</v>
      </c>
      <c r="M390" s="14">
        <v>0</v>
      </c>
      <c r="N390" s="21" t="s">
        <v>65</v>
      </c>
      <c r="O390" s="14">
        <v>0</v>
      </c>
      <c r="P390" s="13"/>
    </row>
    <row r="391" spans="1:16" ht="57">
      <c r="A391" s="40" t="s">
        <v>560</v>
      </c>
      <c r="B391" s="8" t="s">
        <v>561</v>
      </c>
      <c r="C391" s="9" t="s">
        <v>51</v>
      </c>
      <c r="D391" s="10">
        <v>0</v>
      </c>
      <c r="E391" s="10">
        <v>0</v>
      </c>
      <c r="F391" s="10">
        <v>0</v>
      </c>
      <c r="G391" s="31" t="s">
        <v>39</v>
      </c>
      <c r="H391" s="5"/>
      <c r="I391" s="13" t="s">
        <v>754</v>
      </c>
      <c r="J391" s="14">
        <v>0</v>
      </c>
      <c r="K391" s="14">
        <v>0</v>
      </c>
      <c r="L391" s="14">
        <v>0</v>
      </c>
      <c r="M391" s="14">
        <v>0</v>
      </c>
      <c r="N391" s="21" t="s">
        <v>65</v>
      </c>
      <c r="O391" s="14">
        <v>0</v>
      </c>
      <c r="P391" s="13"/>
    </row>
    <row r="392" spans="1:16" ht="42.75">
      <c r="A392" s="103" t="s">
        <v>562</v>
      </c>
      <c r="B392" s="104" t="s">
        <v>563</v>
      </c>
      <c r="C392" s="9" t="s">
        <v>50</v>
      </c>
      <c r="D392" s="10">
        <v>7306.2</v>
      </c>
      <c r="E392" s="10">
        <v>7306.2</v>
      </c>
      <c r="F392" s="10">
        <v>7306.2</v>
      </c>
      <c r="G392" s="31" t="s">
        <v>65</v>
      </c>
      <c r="H392" s="5"/>
      <c r="I392" s="13" t="s">
        <v>755</v>
      </c>
      <c r="J392" s="14">
        <v>0</v>
      </c>
      <c r="K392" s="14">
        <v>0</v>
      </c>
      <c r="L392" s="14">
        <v>1</v>
      </c>
      <c r="M392" s="14">
        <v>1</v>
      </c>
      <c r="N392" s="21" t="s">
        <v>65</v>
      </c>
      <c r="O392" s="14">
        <v>0</v>
      </c>
      <c r="P392" s="13"/>
    </row>
    <row r="393" spans="1:16" ht="14.25">
      <c r="A393" s="103" t="s">
        <v>562</v>
      </c>
      <c r="B393" s="104" t="s">
        <v>563</v>
      </c>
      <c r="C393" s="9" t="s">
        <v>51</v>
      </c>
      <c r="D393" s="10">
        <v>7306.2</v>
      </c>
      <c r="E393" s="10">
        <v>7306.2</v>
      </c>
      <c r="F393" s="10">
        <v>7306.2</v>
      </c>
      <c r="G393" s="31" t="s">
        <v>65</v>
      </c>
      <c r="H393" s="5"/>
      <c r="I393" s="5"/>
      <c r="J393" s="15"/>
      <c r="K393" s="15"/>
      <c r="L393" s="15"/>
      <c r="M393" s="15"/>
      <c r="N393" s="22"/>
      <c r="O393" s="15"/>
      <c r="P393" s="5"/>
    </row>
    <row r="394" spans="1:16" ht="45">
      <c r="A394" s="103"/>
      <c r="B394" s="105" t="s">
        <v>760</v>
      </c>
      <c r="C394" s="16" t="s">
        <v>50</v>
      </c>
      <c r="D394" s="17">
        <v>2430248.08</v>
      </c>
      <c r="E394" s="17">
        <v>2430248.08</v>
      </c>
      <c r="F394" s="17">
        <v>2430248.08</v>
      </c>
      <c r="G394" s="44" t="s">
        <v>65</v>
      </c>
      <c r="H394" s="18"/>
      <c r="I394" s="5"/>
      <c r="J394" s="15"/>
      <c r="K394" s="15"/>
      <c r="L394" s="15"/>
      <c r="M394" s="15"/>
      <c r="N394" s="22"/>
      <c r="O394" s="15"/>
      <c r="P394" s="5"/>
    </row>
    <row r="395" spans="1:16" ht="15">
      <c r="A395" s="103"/>
      <c r="B395" s="105" t="s">
        <v>564</v>
      </c>
      <c r="C395" s="16" t="s">
        <v>51</v>
      </c>
      <c r="D395" s="17">
        <v>2430248.08</v>
      </c>
      <c r="E395" s="17">
        <v>2430248.08</v>
      </c>
      <c r="F395" s="17">
        <v>2430248.08</v>
      </c>
      <c r="G395" s="44" t="s">
        <v>65</v>
      </c>
      <c r="H395" s="18"/>
      <c r="I395" s="5"/>
      <c r="J395" s="15"/>
      <c r="K395" s="15"/>
      <c r="L395" s="15"/>
      <c r="M395" s="15"/>
      <c r="N395" s="22"/>
      <c r="O395" s="15"/>
      <c r="P395" s="5"/>
    </row>
    <row r="396" spans="1:16" ht="48" customHeight="1">
      <c r="A396" s="129" t="s">
        <v>761</v>
      </c>
      <c r="B396" s="130"/>
      <c r="C396" s="74" t="s">
        <v>315</v>
      </c>
      <c r="D396" s="17">
        <v>71405.8</v>
      </c>
      <c r="E396" s="17">
        <v>71405.8</v>
      </c>
      <c r="F396" s="17">
        <v>71405.8</v>
      </c>
      <c r="G396" s="44" t="s">
        <v>39</v>
      </c>
      <c r="H396" s="5"/>
      <c r="I396" s="5"/>
      <c r="J396" s="15"/>
      <c r="K396" s="15"/>
      <c r="L396" s="15"/>
      <c r="M396" s="15"/>
      <c r="N396" s="22"/>
      <c r="O396" s="15"/>
      <c r="P396" s="5"/>
    </row>
    <row r="397" spans="1:16" ht="44.25" customHeight="1">
      <c r="A397" s="129" t="s">
        <v>565</v>
      </c>
      <c r="B397" s="130"/>
      <c r="C397" s="74" t="s">
        <v>50</v>
      </c>
      <c r="D397" s="17">
        <f>D96+D217+D244+D257+D281+D365+D394</f>
        <v>5419467.5600000005</v>
      </c>
      <c r="E397" s="17">
        <f>E96+E217+E244+E257+E281+E365+E394</f>
        <v>5700969.79</v>
      </c>
      <c r="F397" s="17">
        <f>F96+F217+F244+F257+F281+F365+F394</f>
        <v>5666068.63351</v>
      </c>
      <c r="G397" s="44" t="s">
        <v>566</v>
      </c>
      <c r="H397" s="5"/>
      <c r="I397" s="5"/>
      <c r="J397" s="15"/>
      <c r="K397" s="15"/>
      <c r="L397" s="15"/>
      <c r="M397" s="15"/>
      <c r="N397" s="22"/>
      <c r="O397" s="15"/>
      <c r="P397" s="5"/>
    </row>
    <row r="398" spans="1:16" ht="30" customHeight="1">
      <c r="A398" s="129" t="s">
        <v>565</v>
      </c>
      <c r="B398" s="130"/>
      <c r="C398" s="74" t="s">
        <v>157</v>
      </c>
      <c r="D398" s="17">
        <v>906.6</v>
      </c>
      <c r="E398" s="17">
        <v>1901.57</v>
      </c>
      <c r="F398" s="17">
        <v>1901.57</v>
      </c>
      <c r="G398" s="44" t="s">
        <v>65</v>
      </c>
      <c r="H398" s="5"/>
      <c r="I398" s="5"/>
      <c r="J398" s="15"/>
      <c r="K398" s="15"/>
      <c r="L398" s="15"/>
      <c r="M398" s="15"/>
      <c r="N398" s="22"/>
      <c r="O398" s="15"/>
      <c r="P398" s="5"/>
    </row>
    <row r="399" spans="1:16" ht="33" customHeight="1">
      <c r="A399" s="129" t="s">
        <v>565</v>
      </c>
      <c r="B399" s="130"/>
      <c r="C399" s="74" t="s">
        <v>171</v>
      </c>
      <c r="D399" s="17">
        <v>31175</v>
      </c>
      <c r="E399" s="17">
        <v>20000</v>
      </c>
      <c r="F399" s="17">
        <v>20000</v>
      </c>
      <c r="G399" s="44" t="s">
        <v>65</v>
      </c>
      <c r="H399" s="5"/>
      <c r="I399" s="5"/>
      <c r="J399" s="15"/>
      <c r="K399" s="15"/>
      <c r="L399" s="15"/>
      <c r="M399" s="15"/>
      <c r="N399" s="22"/>
      <c r="O399" s="15"/>
      <c r="P399" s="5"/>
    </row>
    <row r="400" spans="1:16" ht="39" customHeight="1">
      <c r="A400" s="129" t="s">
        <v>565</v>
      </c>
      <c r="B400" s="130"/>
      <c r="C400" s="74" t="s">
        <v>51</v>
      </c>
      <c r="D400" s="17">
        <f>SUM(D396+D397+D398+D399)</f>
        <v>5522954.96</v>
      </c>
      <c r="E400" s="17">
        <f>SUM(E396+E397+E398+E399)</f>
        <v>5794277.16</v>
      </c>
      <c r="F400" s="17">
        <f>SUM(F396+F397+F398+F399)</f>
        <v>5759376.00351</v>
      </c>
      <c r="G400" s="44" t="s">
        <v>567</v>
      </c>
      <c r="H400" s="5"/>
      <c r="I400" s="5"/>
      <c r="J400" s="15"/>
      <c r="K400" s="15"/>
      <c r="L400" s="15"/>
      <c r="M400" s="15"/>
      <c r="N400" s="22"/>
      <c r="O400" s="15"/>
      <c r="P400" s="5"/>
    </row>
  </sheetData>
  <sheetProtection/>
  <mergeCells count="305">
    <mergeCell ref="A382:A383"/>
    <mergeCell ref="B382:B383"/>
    <mergeCell ref="A396:B400"/>
    <mergeCell ref="B384:P384"/>
    <mergeCell ref="B386:P386"/>
    <mergeCell ref="B388:P388"/>
    <mergeCell ref="A392:A393"/>
    <mergeCell ref="B392:B393"/>
    <mergeCell ref="A394:A395"/>
    <mergeCell ref="B394:B395"/>
    <mergeCell ref="B241:B242"/>
    <mergeCell ref="B372:P372"/>
    <mergeCell ref="A373:A374"/>
    <mergeCell ref="B373:B374"/>
    <mergeCell ref="A375:A376"/>
    <mergeCell ref="B375:B376"/>
    <mergeCell ref="G237:G242"/>
    <mergeCell ref="B248:P248"/>
    <mergeCell ref="D237:D242"/>
    <mergeCell ref="B246:P246"/>
    <mergeCell ref="D4:D6"/>
    <mergeCell ref="B368:P368"/>
    <mergeCell ref="B369:P369"/>
    <mergeCell ref="A370:A371"/>
    <mergeCell ref="B370:G371"/>
    <mergeCell ref="F237:F242"/>
    <mergeCell ref="B285:P285"/>
    <mergeCell ref="B260:P260"/>
    <mergeCell ref="P344:P348"/>
    <mergeCell ref="A241:A242"/>
    <mergeCell ref="H4:H6"/>
    <mergeCell ref="B10:P10"/>
    <mergeCell ref="B11:G11"/>
    <mergeCell ref="B12:G12"/>
    <mergeCell ref="A4:A6"/>
    <mergeCell ref="C4:C6"/>
    <mergeCell ref="B4:B6"/>
    <mergeCell ref="E4:E6"/>
    <mergeCell ref="F4:F6"/>
    <mergeCell ref="G4:G6"/>
    <mergeCell ref="B8:H8"/>
    <mergeCell ref="B9:H9"/>
    <mergeCell ref="B15:P15"/>
    <mergeCell ref="P4:P6"/>
    <mergeCell ref="O5:O6"/>
    <mergeCell ref="J4:O4"/>
    <mergeCell ref="J5:K5"/>
    <mergeCell ref="L5:M5"/>
    <mergeCell ref="I4:I6"/>
    <mergeCell ref="N5:N6"/>
    <mergeCell ref="D233:D235"/>
    <mergeCell ref="B149:P149"/>
    <mergeCell ref="F233:F235"/>
    <mergeCell ref="G233:G235"/>
    <mergeCell ref="B232:P232"/>
    <mergeCell ref="E227:E231"/>
    <mergeCell ref="D227:D231"/>
    <mergeCell ref="E233:E235"/>
    <mergeCell ref="A36:A37"/>
    <mergeCell ref="A38:A39"/>
    <mergeCell ref="A42:A43"/>
    <mergeCell ref="A44:A45"/>
    <mergeCell ref="B62:P62"/>
    <mergeCell ref="F227:F231"/>
    <mergeCell ref="G227:G231"/>
    <mergeCell ref="B48:B49"/>
    <mergeCell ref="B70:P70"/>
    <mergeCell ref="B36:B37"/>
    <mergeCell ref="A13:A14"/>
    <mergeCell ref="B13:B14"/>
    <mergeCell ref="A18:A28"/>
    <mergeCell ref="B18:B28"/>
    <mergeCell ref="A30:A31"/>
    <mergeCell ref="A32:A33"/>
    <mergeCell ref="B30:B31"/>
    <mergeCell ref="B17:P17"/>
    <mergeCell ref="B29:P29"/>
    <mergeCell ref="B236:P236"/>
    <mergeCell ref="B221:P221"/>
    <mergeCell ref="A40:A41"/>
    <mergeCell ref="A34:A35"/>
    <mergeCell ref="B176:P176"/>
    <mergeCell ref="B201:P201"/>
    <mergeCell ref="B208:P208"/>
    <mergeCell ref="A46:A47"/>
    <mergeCell ref="B46:B47"/>
    <mergeCell ref="A48:A49"/>
    <mergeCell ref="B38:B39"/>
    <mergeCell ref="B42:B43"/>
    <mergeCell ref="B44:B45"/>
    <mergeCell ref="B32:B33"/>
    <mergeCell ref="B40:B41"/>
    <mergeCell ref="B34:B35"/>
    <mergeCell ref="A50:A51"/>
    <mergeCell ref="B50:B51"/>
    <mergeCell ref="A52:A53"/>
    <mergeCell ref="B52:B53"/>
    <mergeCell ref="A54:A55"/>
    <mergeCell ref="B54:B55"/>
    <mergeCell ref="A57:A60"/>
    <mergeCell ref="B57:B60"/>
    <mergeCell ref="B56:P56"/>
    <mergeCell ref="A63:A69"/>
    <mergeCell ref="B63:B69"/>
    <mergeCell ref="A79:A80"/>
    <mergeCell ref="B79:B80"/>
    <mergeCell ref="B78:P78"/>
    <mergeCell ref="A81:A82"/>
    <mergeCell ref="B81:B82"/>
    <mergeCell ref="A83:A84"/>
    <mergeCell ref="B83:B84"/>
    <mergeCell ref="A85:A86"/>
    <mergeCell ref="B85:B86"/>
    <mergeCell ref="A87:A89"/>
    <mergeCell ref="B87:B89"/>
    <mergeCell ref="A92:A93"/>
    <mergeCell ref="B92:B93"/>
    <mergeCell ref="B90:P90"/>
    <mergeCell ref="A94:A96"/>
    <mergeCell ref="B94:B96"/>
    <mergeCell ref="A99:A100"/>
    <mergeCell ref="B99:G100"/>
    <mergeCell ref="A102:A103"/>
    <mergeCell ref="B102:B103"/>
    <mergeCell ref="B97:P97"/>
    <mergeCell ref="B98:P98"/>
    <mergeCell ref="B101:P101"/>
    <mergeCell ref="A104:A105"/>
    <mergeCell ref="B104:B105"/>
    <mergeCell ref="A106:A107"/>
    <mergeCell ref="B106:B107"/>
    <mergeCell ref="A110:A111"/>
    <mergeCell ref="B110:B111"/>
    <mergeCell ref="A112:A113"/>
    <mergeCell ref="B112:B113"/>
    <mergeCell ref="A118:A119"/>
    <mergeCell ref="B118:B119"/>
    <mergeCell ref="B115:P115"/>
    <mergeCell ref="A121:A122"/>
    <mergeCell ref="B121:B122"/>
    <mergeCell ref="B120:P120"/>
    <mergeCell ref="A127:A128"/>
    <mergeCell ref="B127:B128"/>
    <mergeCell ref="B125:P125"/>
    <mergeCell ref="A130:A131"/>
    <mergeCell ref="B130:B131"/>
    <mergeCell ref="A134:A135"/>
    <mergeCell ref="B134:B135"/>
    <mergeCell ref="A136:A137"/>
    <mergeCell ref="B136:B137"/>
    <mergeCell ref="B132:P132"/>
    <mergeCell ref="A138:A140"/>
    <mergeCell ref="B138:B140"/>
    <mergeCell ref="A144:A145"/>
    <mergeCell ref="B144:B145"/>
    <mergeCell ref="A150:A151"/>
    <mergeCell ref="B150:B151"/>
    <mergeCell ref="B141:P141"/>
    <mergeCell ref="B147:P147"/>
    <mergeCell ref="A152:A153"/>
    <mergeCell ref="B152:B153"/>
    <mergeCell ref="A154:A155"/>
    <mergeCell ref="B154:B155"/>
    <mergeCell ref="A156:A157"/>
    <mergeCell ref="B156:B157"/>
    <mergeCell ref="A158:A159"/>
    <mergeCell ref="B158:B159"/>
    <mergeCell ref="A160:A161"/>
    <mergeCell ref="B160:B161"/>
    <mergeCell ref="A164:A166"/>
    <mergeCell ref="B164:B166"/>
    <mergeCell ref="A167:A168"/>
    <mergeCell ref="B167:B168"/>
    <mergeCell ref="A170:A171"/>
    <mergeCell ref="B170:B171"/>
    <mergeCell ref="A172:A173"/>
    <mergeCell ref="B172:B173"/>
    <mergeCell ref="A177:A178"/>
    <mergeCell ref="B177:B178"/>
    <mergeCell ref="A179:A180"/>
    <mergeCell ref="B179:B180"/>
    <mergeCell ref="A181:A182"/>
    <mergeCell ref="B181:B182"/>
    <mergeCell ref="A184:A185"/>
    <mergeCell ref="B184:B185"/>
    <mergeCell ref="A187:A188"/>
    <mergeCell ref="B187:B188"/>
    <mergeCell ref="A191:A192"/>
    <mergeCell ref="B191:B192"/>
    <mergeCell ref="A193:A194"/>
    <mergeCell ref="B193:B194"/>
    <mergeCell ref="A196:A197"/>
    <mergeCell ref="B196:B197"/>
    <mergeCell ref="A199:A200"/>
    <mergeCell ref="B199:B200"/>
    <mergeCell ref="A202:A203"/>
    <mergeCell ref="B202:B203"/>
    <mergeCell ref="A206:A207"/>
    <mergeCell ref="B206:B207"/>
    <mergeCell ref="A209:A210"/>
    <mergeCell ref="B209:B210"/>
    <mergeCell ref="A211:A212"/>
    <mergeCell ref="B211:B212"/>
    <mergeCell ref="A216:A220"/>
    <mergeCell ref="B216:B220"/>
    <mergeCell ref="B213:P213"/>
    <mergeCell ref="A223:A224"/>
    <mergeCell ref="B223:G224"/>
    <mergeCell ref="B247:P247"/>
    <mergeCell ref="A234:A235"/>
    <mergeCell ref="B234:B235"/>
    <mergeCell ref="B222:P222"/>
    <mergeCell ref="B225:P225"/>
    <mergeCell ref="E237:E242"/>
    <mergeCell ref="A257:A259"/>
    <mergeCell ref="B257:B259"/>
    <mergeCell ref="A264:A266"/>
    <mergeCell ref="B264:B266"/>
    <mergeCell ref="A243:A244"/>
    <mergeCell ref="B243:B244"/>
    <mergeCell ref="A249:A256"/>
    <mergeCell ref="B249:B256"/>
    <mergeCell ref="B245:P245"/>
    <mergeCell ref="A267:A268"/>
    <mergeCell ref="B267:B268"/>
    <mergeCell ref="B261:P261"/>
    <mergeCell ref="B262:P262"/>
    <mergeCell ref="B263:P263"/>
    <mergeCell ref="A269:A271"/>
    <mergeCell ref="B269:B271"/>
    <mergeCell ref="A273:A275"/>
    <mergeCell ref="B273:B275"/>
    <mergeCell ref="B272:P272"/>
    <mergeCell ref="A276:A278"/>
    <mergeCell ref="B276:B278"/>
    <mergeCell ref="B286:P286"/>
    <mergeCell ref="B287:P287"/>
    <mergeCell ref="A288:A292"/>
    <mergeCell ref="B288:B292"/>
    <mergeCell ref="A293:A297"/>
    <mergeCell ref="A280:A283"/>
    <mergeCell ref="B280:B283"/>
    <mergeCell ref="B284:P284"/>
    <mergeCell ref="B293:B297"/>
    <mergeCell ref="A298:A303"/>
    <mergeCell ref="B298:B303"/>
    <mergeCell ref="A304:A308"/>
    <mergeCell ref="B304:B308"/>
    <mergeCell ref="A309:A313"/>
    <mergeCell ref="B309:B313"/>
    <mergeCell ref="A314:A318"/>
    <mergeCell ref="B314:B318"/>
    <mergeCell ref="A319:A320"/>
    <mergeCell ref="B319:B320"/>
    <mergeCell ref="B344:B348"/>
    <mergeCell ref="A321:A326"/>
    <mergeCell ref="B321:B326"/>
    <mergeCell ref="A327:A332"/>
    <mergeCell ref="B327:B332"/>
    <mergeCell ref="A351:A354"/>
    <mergeCell ref="B351:B354"/>
    <mergeCell ref="B355:P355"/>
    <mergeCell ref="A356:A357"/>
    <mergeCell ref="B356:B357"/>
    <mergeCell ref="A333:A338"/>
    <mergeCell ref="B333:B338"/>
    <mergeCell ref="A339:A343"/>
    <mergeCell ref="B339:B343"/>
    <mergeCell ref="A344:A348"/>
    <mergeCell ref="B359:B360"/>
    <mergeCell ref="H359:H360"/>
    <mergeCell ref="I359:I360"/>
    <mergeCell ref="J359:J360"/>
    <mergeCell ref="K359:K360"/>
    <mergeCell ref="B349:P349"/>
    <mergeCell ref="M359:M360"/>
    <mergeCell ref="N359:N360"/>
    <mergeCell ref="O359:O360"/>
    <mergeCell ref="P359:P360"/>
    <mergeCell ref="A361:A362"/>
    <mergeCell ref="B361:B362"/>
    <mergeCell ref="H361:H362"/>
    <mergeCell ref="I361:I362"/>
    <mergeCell ref="J361:J362"/>
    <mergeCell ref="B358:P358"/>
    <mergeCell ref="A359:A360"/>
    <mergeCell ref="O361:O362"/>
    <mergeCell ref="P361:P362"/>
    <mergeCell ref="L359:L360"/>
    <mergeCell ref="K361:K362"/>
    <mergeCell ref="L361:L362"/>
    <mergeCell ref="M361:M362"/>
    <mergeCell ref="N361:N362"/>
    <mergeCell ref="L363:L364"/>
    <mergeCell ref="M363:M364"/>
    <mergeCell ref="N363:N364"/>
    <mergeCell ref="O363:O364"/>
    <mergeCell ref="P363:P364"/>
    <mergeCell ref="A365:B367"/>
    <mergeCell ref="A363:A364"/>
    <mergeCell ref="B363:B364"/>
    <mergeCell ref="H363:H364"/>
    <mergeCell ref="I363:I364"/>
    <mergeCell ref="J363:J364"/>
    <mergeCell ref="K363:K364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2019-03-20T10:57:26Z</dcterms:modified>
  <cp:category/>
  <cp:version/>
  <cp:contentType/>
  <cp:contentStatus/>
</cp:coreProperties>
</file>