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R3" i="79" l="1"/>
  <c r="K3" i="79"/>
  <c r="L50" i="79" l="1"/>
  <c r="G3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<sst xmlns="http://schemas.openxmlformats.org/spreadsheetml/2006/main" count="293" uniqueCount="82">
  <si>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</si>
  <si>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</si>
  <si>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</si>
  <si>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</si>
  <si>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</si>
  <si>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</si>
  <si>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</si>
  <si>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</si>
  <si>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</si>
  <si>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</si>
  <si>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</si>
  <si>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</si>
  <si>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</si>
  <si>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</si>
  <si>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</si>
  <si>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</si>
  <si>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</si>
  <si>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</si>
  <si>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</si>
  <si>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</si>
  <si>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</si>
  <si>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</si>
  <si>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</si>
  <si>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</si>
  <si>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</si>
  <si>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</si>
  <si>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</si>
  <si>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</si>
  <si>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</si>
  <si>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</si>
  <si>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</si>
  <si>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</si>
  <si>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</si>
  <si>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</si>
  <si>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</si>
  <si>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</si>
  <si>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</si>
  <si>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</si>
  <si>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</si>
  <si>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</si>
  <si>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</si>
  <si>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</si>
  <si>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</si>
  <si>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</si>
  <si>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</si>
  <si>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</si>
  <si>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</si>
  <si>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</si>
  <si>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</si>
  <si>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</si>
  <si>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</si>
  <si>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</si>
  <si>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</si>
  <si>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</si>
  <si>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</si>
  <si>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</si>
  <si>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</si>
  <si>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</si>
  <si>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</si>
  <si>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</si>
  <si>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</si>
  <si>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Валовая продукция сельского хозяйства на одного работающего в сельском хозяйстве за  янв-декабрь 2017*. тыс. руб</t>
  </si>
  <si>
    <t>Валовая продукция сельского хозяйства за янв-декабрь 2017* (по сельхоз организациям), тыс. руб</t>
  </si>
  <si>
    <t>* - оценка</t>
  </si>
  <si>
    <t>Инвест. в осн. капитал (без бюдж средств) в расчете на душу  по полному кругу (янв-декабрь 2017), тыс. рублей</t>
  </si>
  <si>
    <t>Инвест. в осн. капитал (без бюдж средств)  по полному кругу (янв-декабрь 2017), тыс. рублей</t>
  </si>
  <si>
    <t>Изменение к январю-декабрю 2017 г.</t>
  </si>
  <si>
    <t xml:space="preserve">Налог. и неналог. доходы  на душу населения                              (янв.-март  2018), рублей  </t>
  </si>
  <si>
    <t xml:space="preserve">Налог. и неналог. доходы                                (янв.- март  2018), тыс.рублей  </t>
  </si>
  <si>
    <t xml:space="preserve">Рейтинг социально-экономического развития муниципальных районов и городских округов Республики Татарстан за январь-май 2018 года </t>
  </si>
  <si>
    <t>Изменение к январю-апрелю 2018 г.</t>
  </si>
  <si>
    <t xml:space="preserve">ЗП к МПБ                                                     (янв-март 2018), раз </t>
  </si>
  <si>
    <t>Ур. безраб. на 01.06.2018(%)</t>
  </si>
  <si>
    <t>Добавленная стоимость на душу населения, тыс.руб янв-март 2018</t>
  </si>
  <si>
    <t>Добавленная стоимость тыс.руб. янв.- март 2018</t>
  </si>
  <si>
    <t>Общая площ. жилых домов, вв. в эксп. (январь-май 2018), кв.м.</t>
  </si>
  <si>
    <t>Общая площ. жилых домов, вв. в эксп. в расчете на душу населения (янв-май 2018), кв.м.</t>
  </si>
  <si>
    <t>Отгружено товаров собственного производства по чистым видам экономической деятельности на душу населения  январь-май  2018, тыс. руб</t>
  </si>
  <si>
    <t>Отгружено товаров собственного производства по чистым видам экономической деятельности, январь- май 2018, тыс. рублей</t>
  </si>
  <si>
    <t>Рейтинг муниципальных образований Республики Татарстан за январь-май 2018 года</t>
  </si>
  <si>
    <t xml:space="preserve">Рейтинг социально-экономического развития муниципальных районов и городских округов Республики Татарстан  за январь - май 2018 года </t>
  </si>
  <si>
    <t>Изменение к январю-апрелю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</si>
</sst>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1" fontId="43" fillId="57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" fontId="34" fillId="0" borderId="38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166" fontId="31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4" t="s">
        <v>0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ht="15.75" thickBot="1" x14ac:dyDescent="0.3">
      <c r="A3" s="125"/>
      <c r="B3" s="125"/>
      <c r="C3" s="126"/>
      <c r="D3" s="125"/>
      <c r="E3" s="125"/>
      <c r="F3" s="125"/>
      <c r="G3" s="12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topLeftCell="A11" zoomScaleNormal="100" workbookViewId="0">
      <selection activeCell="D33" sqref="D33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7" t="s">
        <v>69</v>
      </c>
      <c r="C2" s="128"/>
      <c r="D2" s="128"/>
      <c r="E2" s="129"/>
    </row>
    <row r="3" spans="2:5" ht="54" customHeight="1" x14ac:dyDescent="0.25">
      <c r="B3" s="70" t="s">
        <v>56</v>
      </c>
      <c r="C3" s="71" t="s">
        <v>1</v>
      </c>
      <c r="D3" s="71" t="s">
        <v>70</v>
      </c>
      <c r="E3" s="71" t="s">
        <v>66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114">
        <v>1</v>
      </c>
      <c r="C5" s="68" t="s">
        <v>7</v>
      </c>
      <c r="D5" s="67" t="s">
        <v>60</v>
      </c>
      <c r="E5" s="67" t="s">
        <v>60</v>
      </c>
    </row>
    <row r="6" spans="2:5" x14ac:dyDescent="0.25">
      <c r="B6" s="114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114">
        <v>3</v>
      </c>
      <c r="C7" s="68" t="s">
        <v>10</v>
      </c>
      <c r="D7" s="67" t="s">
        <v>60</v>
      </c>
      <c r="E7" s="67" t="s">
        <v>60</v>
      </c>
    </row>
    <row r="8" spans="2:5" x14ac:dyDescent="0.25">
      <c r="B8" s="114">
        <v>4</v>
      </c>
      <c r="C8" s="68" t="s">
        <v>11</v>
      </c>
      <c r="D8" s="67" t="s">
        <v>60</v>
      </c>
      <c r="E8" s="67">
        <v>1</v>
      </c>
    </row>
    <row r="9" spans="2:5" x14ac:dyDescent="0.25">
      <c r="B9" s="114">
        <v>5</v>
      </c>
      <c r="C9" s="68" t="s">
        <v>9</v>
      </c>
      <c r="D9" s="67" t="s">
        <v>60</v>
      </c>
      <c r="E9" s="67">
        <v>-1</v>
      </c>
    </row>
    <row r="10" spans="2:5" x14ac:dyDescent="0.25">
      <c r="B10" s="114">
        <v>6</v>
      </c>
      <c r="C10" s="68" t="s">
        <v>14</v>
      </c>
      <c r="D10" s="67" t="s">
        <v>60</v>
      </c>
      <c r="E10" s="67" t="s">
        <v>60</v>
      </c>
    </row>
    <row r="11" spans="2:5" ht="15" customHeight="1" x14ac:dyDescent="0.25">
      <c r="B11" s="114">
        <v>7</v>
      </c>
      <c r="C11" s="68" t="s">
        <v>18</v>
      </c>
      <c r="D11" s="67" t="s">
        <v>60</v>
      </c>
      <c r="E11" s="67">
        <v>1</v>
      </c>
    </row>
    <row r="12" spans="2:5" x14ac:dyDescent="0.25">
      <c r="B12" s="114">
        <v>8</v>
      </c>
      <c r="C12" s="68" t="s">
        <v>13</v>
      </c>
      <c r="D12" s="67" t="s">
        <v>60</v>
      </c>
      <c r="E12" s="67">
        <v>-1</v>
      </c>
    </row>
    <row r="13" spans="2:5" x14ac:dyDescent="0.25">
      <c r="B13" s="114">
        <v>9</v>
      </c>
      <c r="C13" s="68" t="s">
        <v>32</v>
      </c>
      <c r="D13" s="67">
        <v>5</v>
      </c>
      <c r="E13" s="67">
        <v>7</v>
      </c>
    </row>
    <row r="14" spans="2:5" x14ac:dyDescent="0.25">
      <c r="B14" s="114">
        <v>10</v>
      </c>
      <c r="C14" s="68" t="s">
        <v>29</v>
      </c>
      <c r="D14" s="67">
        <v>1</v>
      </c>
      <c r="E14" s="67">
        <v>-1</v>
      </c>
    </row>
    <row r="15" spans="2:5" x14ac:dyDescent="0.25">
      <c r="B15" s="114">
        <v>11</v>
      </c>
      <c r="C15" s="68" t="s">
        <v>17</v>
      </c>
      <c r="D15" s="67">
        <v>-2</v>
      </c>
      <c r="E15" s="67">
        <v>-1</v>
      </c>
    </row>
    <row r="16" spans="2:5" x14ac:dyDescent="0.25">
      <c r="B16" s="114">
        <v>12</v>
      </c>
      <c r="C16" s="68" t="s">
        <v>41</v>
      </c>
      <c r="D16" s="67" t="s">
        <v>60</v>
      </c>
      <c r="E16" s="67">
        <v>2</v>
      </c>
    </row>
    <row r="17" spans="2:5" x14ac:dyDescent="0.25">
      <c r="B17" s="114">
        <v>13</v>
      </c>
      <c r="C17" s="68" t="s">
        <v>24</v>
      </c>
      <c r="D17" s="67">
        <v>-3</v>
      </c>
      <c r="E17" s="67">
        <v>-1</v>
      </c>
    </row>
    <row r="18" spans="2:5" x14ac:dyDescent="0.25">
      <c r="B18" s="114">
        <v>14</v>
      </c>
      <c r="C18" s="68" t="s">
        <v>12</v>
      </c>
      <c r="D18" s="67">
        <v>-1</v>
      </c>
      <c r="E18" s="67">
        <v>-3</v>
      </c>
    </row>
    <row r="19" spans="2:5" x14ac:dyDescent="0.25">
      <c r="B19" s="114">
        <v>15</v>
      </c>
      <c r="C19" s="68" t="s">
        <v>15</v>
      </c>
      <c r="D19" s="67" t="s">
        <v>60</v>
      </c>
      <c r="E19" s="67">
        <v>-2</v>
      </c>
    </row>
    <row r="20" spans="2:5" x14ac:dyDescent="0.25">
      <c r="B20" s="114">
        <v>16</v>
      </c>
      <c r="C20" s="68" t="s">
        <v>21</v>
      </c>
      <c r="D20" s="67">
        <v>2</v>
      </c>
      <c r="E20" s="67">
        <v>-1</v>
      </c>
    </row>
    <row r="21" spans="2:5" x14ac:dyDescent="0.25">
      <c r="B21" s="114">
        <v>17</v>
      </c>
      <c r="C21" s="68" t="s">
        <v>25</v>
      </c>
      <c r="D21" s="67">
        <v>-1</v>
      </c>
      <c r="E21" s="67">
        <v>5</v>
      </c>
    </row>
    <row r="22" spans="2:5" x14ac:dyDescent="0.25">
      <c r="B22" s="114">
        <v>18</v>
      </c>
      <c r="C22" s="68" t="s">
        <v>22</v>
      </c>
      <c r="D22" s="67">
        <v>-1</v>
      </c>
      <c r="E22" s="67" t="s">
        <v>60</v>
      </c>
    </row>
    <row r="23" spans="2:5" x14ac:dyDescent="0.25">
      <c r="B23" s="114">
        <v>19</v>
      </c>
      <c r="C23" s="68" t="s">
        <v>20</v>
      </c>
      <c r="D23" s="67" t="s">
        <v>60</v>
      </c>
      <c r="E23" s="67">
        <v>-2</v>
      </c>
    </row>
    <row r="24" spans="2:5" x14ac:dyDescent="0.25">
      <c r="B24" s="114">
        <v>20</v>
      </c>
      <c r="C24" s="68" t="s">
        <v>37</v>
      </c>
      <c r="D24" s="67" t="s">
        <v>60</v>
      </c>
      <c r="E24" s="67">
        <v>-1</v>
      </c>
    </row>
    <row r="25" spans="2:5" x14ac:dyDescent="0.25">
      <c r="B25" s="114">
        <v>21</v>
      </c>
      <c r="C25" s="68" t="s">
        <v>28</v>
      </c>
      <c r="D25" s="67">
        <v>2</v>
      </c>
      <c r="E25" s="67">
        <v>19</v>
      </c>
    </row>
    <row r="26" spans="2:5" x14ac:dyDescent="0.25">
      <c r="B26" s="114">
        <v>22</v>
      </c>
      <c r="C26" s="68" t="s">
        <v>26</v>
      </c>
      <c r="D26" s="67" t="s">
        <v>60</v>
      </c>
      <c r="E26" s="67">
        <v>1</v>
      </c>
    </row>
    <row r="27" spans="2:5" x14ac:dyDescent="0.25">
      <c r="B27" s="114">
        <v>23</v>
      </c>
      <c r="C27" s="68" t="s">
        <v>35</v>
      </c>
      <c r="D27" s="67">
        <v>-2</v>
      </c>
      <c r="E27" s="67">
        <v>-3</v>
      </c>
    </row>
    <row r="28" spans="2:5" x14ac:dyDescent="0.25">
      <c r="B28" s="114">
        <v>24</v>
      </c>
      <c r="C28" s="68" t="s">
        <v>40</v>
      </c>
      <c r="D28" s="67" t="s">
        <v>60</v>
      </c>
      <c r="E28" s="67">
        <v>1</v>
      </c>
    </row>
    <row r="29" spans="2:5" x14ac:dyDescent="0.25">
      <c r="B29" s="114">
        <v>25</v>
      </c>
      <c r="C29" s="68" t="s">
        <v>31</v>
      </c>
      <c r="D29" s="67" t="s">
        <v>60</v>
      </c>
      <c r="E29" s="67">
        <v>8</v>
      </c>
    </row>
    <row r="30" spans="2:5" x14ac:dyDescent="0.25">
      <c r="B30" s="114">
        <v>26</v>
      </c>
      <c r="C30" s="68" t="s">
        <v>45</v>
      </c>
      <c r="D30" s="67">
        <v>1</v>
      </c>
      <c r="E30" s="67" t="s">
        <v>60</v>
      </c>
    </row>
    <row r="31" spans="2:5" x14ac:dyDescent="0.25">
      <c r="B31" s="114">
        <v>27</v>
      </c>
      <c r="C31" s="68" t="s">
        <v>30</v>
      </c>
      <c r="D31" s="67">
        <v>2</v>
      </c>
      <c r="E31" s="67">
        <v>3</v>
      </c>
    </row>
    <row r="32" spans="2:5" ht="15" customHeight="1" x14ac:dyDescent="0.25">
      <c r="B32" s="114">
        <v>28</v>
      </c>
      <c r="C32" s="68" t="s">
        <v>27</v>
      </c>
      <c r="D32" s="67">
        <v>3</v>
      </c>
      <c r="E32" s="67">
        <v>-1</v>
      </c>
    </row>
    <row r="33" spans="2:5" x14ac:dyDescent="0.25">
      <c r="B33" s="114">
        <v>29</v>
      </c>
      <c r="C33" s="68" t="s">
        <v>16</v>
      </c>
      <c r="D33" s="67">
        <v>-1</v>
      </c>
      <c r="E33" s="67">
        <v>-1</v>
      </c>
    </row>
    <row r="34" spans="2:5" x14ac:dyDescent="0.25">
      <c r="B34" s="114">
        <v>30</v>
      </c>
      <c r="C34" s="68" t="s">
        <v>46</v>
      </c>
      <c r="D34" s="67">
        <v>-4</v>
      </c>
      <c r="E34" s="67">
        <v>-9</v>
      </c>
    </row>
    <row r="35" spans="2:5" x14ac:dyDescent="0.25">
      <c r="B35" s="114">
        <v>31</v>
      </c>
      <c r="C35" s="68" t="s">
        <v>42</v>
      </c>
      <c r="D35" s="67">
        <v>6</v>
      </c>
      <c r="E35" s="67">
        <v>13</v>
      </c>
    </row>
    <row r="36" spans="2:5" x14ac:dyDescent="0.25">
      <c r="B36" s="114">
        <v>32</v>
      </c>
      <c r="C36" s="68" t="s">
        <v>33</v>
      </c>
      <c r="D36" s="67">
        <v>-2</v>
      </c>
      <c r="E36" s="67">
        <v>-3</v>
      </c>
    </row>
    <row r="37" spans="2:5" x14ac:dyDescent="0.25">
      <c r="B37" s="114">
        <v>33</v>
      </c>
      <c r="C37" s="68" t="s">
        <v>44</v>
      </c>
      <c r="D37" s="67" t="s">
        <v>60</v>
      </c>
      <c r="E37" s="67">
        <v>-9</v>
      </c>
    </row>
    <row r="38" spans="2:5" x14ac:dyDescent="0.25">
      <c r="B38" s="114">
        <v>34</v>
      </c>
      <c r="C38" s="68" t="s">
        <v>51</v>
      </c>
      <c r="D38" s="67">
        <v>5</v>
      </c>
      <c r="E38" s="67">
        <v>11</v>
      </c>
    </row>
    <row r="39" spans="2:5" x14ac:dyDescent="0.25">
      <c r="B39" s="114">
        <v>35</v>
      </c>
      <c r="C39" s="68" t="s">
        <v>36</v>
      </c>
      <c r="D39" s="67">
        <v>3</v>
      </c>
      <c r="E39" s="67">
        <v>1</v>
      </c>
    </row>
    <row r="40" spans="2:5" x14ac:dyDescent="0.25">
      <c r="B40" s="114">
        <v>36</v>
      </c>
      <c r="C40" s="68" t="s">
        <v>43</v>
      </c>
      <c r="D40" s="67" t="s">
        <v>60</v>
      </c>
      <c r="E40" s="67">
        <v>5</v>
      </c>
    </row>
    <row r="41" spans="2:5" x14ac:dyDescent="0.25">
      <c r="B41" s="114">
        <v>37</v>
      </c>
      <c r="C41" s="68" t="s">
        <v>47</v>
      </c>
      <c r="D41" s="67">
        <v>4</v>
      </c>
      <c r="E41" s="67">
        <v>-6</v>
      </c>
    </row>
    <row r="42" spans="2:5" x14ac:dyDescent="0.25">
      <c r="B42" s="114">
        <v>38</v>
      </c>
      <c r="C42" s="68" t="s">
        <v>34</v>
      </c>
      <c r="D42" s="67">
        <v>-3</v>
      </c>
      <c r="E42" s="67">
        <v>1</v>
      </c>
    </row>
    <row r="43" spans="2:5" x14ac:dyDescent="0.25">
      <c r="B43" s="114">
        <v>39</v>
      </c>
      <c r="C43" s="68" t="s">
        <v>49</v>
      </c>
      <c r="D43" s="67">
        <v>-7</v>
      </c>
      <c r="E43" s="67">
        <v>-2</v>
      </c>
    </row>
    <row r="44" spans="2:5" x14ac:dyDescent="0.25">
      <c r="B44" s="114">
        <v>40</v>
      </c>
      <c r="C44" s="68" t="s">
        <v>48</v>
      </c>
      <c r="D44" s="67">
        <v>-6</v>
      </c>
      <c r="E44" s="67">
        <v>-6</v>
      </c>
    </row>
    <row r="45" spans="2:5" x14ac:dyDescent="0.25">
      <c r="B45" s="114">
        <v>41</v>
      </c>
      <c r="C45" s="68" t="s">
        <v>38</v>
      </c>
      <c r="D45" s="67">
        <v>1</v>
      </c>
      <c r="E45" s="67">
        <v>2</v>
      </c>
    </row>
    <row r="46" spans="2:5" x14ac:dyDescent="0.25">
      <c r="B46" s="114">
        <v>42</v>
      </c>
      <c r="C46" s="68" t="s">
        <v>50</v>
      </c>
      <c r="D46" s="67">
        <v>1</v>
      </c>
      <c r="E46" s="67">
        <v>-4</v>
      </c>
    </row>
    <row r="47" spans="2:5" x14ac:dyDescent="0.25">
      <c r="B47" s="114">
        <v>43</v>
      </c>
      <c r="C47" s="68" t="s">
        <v>23</v>
      </c>
      <c r="D47" s="67">
        <v>1</v>
      </c>
      <c r="E47" s="67">
        <v>-8</v>
      </c>
    </row>
    <row r="48" spans="2:5" x14ac:dyDescent="0.25">
      <c r="B48" s="114">
        <v>44</v>
      </c>
      <c r="C48" s="68" t="s">
        <v>19</v>
      </c>
      <c r="D48" s="67">
        <v>-4</v>
      </c>
      <c r="E48" s="67">
        <v>-12</v>
      </c>
    </row>
    <row r="49" spans="2:5" x14ac:dyDescent="0.25">
      <c r="B49" s="114">
        <v>45</v>
      </c>
      <c r="C49" s="68" t="s">
        <v>39</v>
      </c>
      <c r="D49" s="67" t="s">
        <v>60</v>
      </c>
      <c r="E49" s="67">
        <v>-3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3:D39 E37 D41: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zoomScaleNormal="100" workbookViewId="0">
      <selection activeCell="D51" sqref="D51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51" customHeight="1" x14ac:dyDescent="0.25">
      <c r="B2" s="130" t="s">
        <v>80</v>
      </c>
      <c r="C2" s="130"/>
      <c r="D2" s="130"/>
      <c r="E2" s="130"/>
    </row>
    <row r="3" spans="2:7" ht="46.5" customHeight="1" x14ac:dyDescent="0.25">
      <c r="B3" s="70" t="s">
        <v>56</v>
      </c>
      <c r="C3" s="71" t="s">
        <v>1</v>
      </c>
      <c r="D3" s="71" t="s">
        <v>81</v>
      </c>
      <c r="E3" s="71" t="s">
        <v>66</v>
      </c>
    </row>
    <row r="4" spans="2:7" ht="27.75" customHeight="1" x14ac:dyDescent="0.25">
      <c r="B4" s="131" t="s">
        <v>57</v>
      </c>
      <c r="C4" s="131"/>
      <c r="D4" s="131"/>
      <c r="E4" s="131"/>
    </row>
    <row r="5" spans="2:7" ht="15" customHeight="1" x14ac:dyDescent="0.25">
      <c r="B5" s="65">
        <v>1</v>
      </c>
      <c r="C5" s="68" t="s">
        <v>7</v>
      </c>
      <c r="D5" s="66" t="s">
        <v>60</v>
      </c>
      <c r="E5" s="121" t="s">
        <v>60</v>
      </c>
      <c r="G5" s="115"/>
    </row>
    <row r="6" spans="2:7" ht="15" customHeight="1" x14ac:dyDescent="0.25">
      <c r="B6" s="65">
        <v>2</v>
      </c>
      <c r="C6" s="68" t="s">
        <v>8</v>
      </c>
      <c r="D6" s="67" t="s">
        <v>60</v>
      </c>
      <c r="E6" s="122" t="s">
        <v>60</v>
      </c>
      <c r="G6" s="115"/>
    </row>
    <row r="7" spans="2:7" x14ac:dyDescent="0.25">
      <c r="B7" s="65">
        <v>3</v>
      </c>
      <c r="C7" s="68" t="s">
        <v>10</v>
      </c>
      <c r="D7" s="67" t="s">
        <v>60</v>
      </c>
      <c r="E7" s="122" t="s">
        <v>60</v>
      </c>
      <c r="G7" s="115"/>
    </row>
    <row r="8" spans="2:7" x14ac:dyDescent="0.25">
      <c r="B8" s="65">
        <v>4</v>
      </c>
      <c r="C8" s="68" t="s">
        <v>13</v>
      </c>
      <c r="D8" s="67" t="s">
        <v>60</v>
      </c>
      <c r="E8" s="122" t="s">
        <v>60</v>
      </c>
      <c r="G8" s="115"/>
    </row>
    <row r="9" spans="2:7" x14ac:dyDescent="0.25">
      <c r="B9" s="65">
        <v>5</v>
      </c>
      <c r="C9" s="68" t="s">
        <v>17</v>
      </c>
      <c r="D9" s="67" t="s">
        <v>60</v>
      </c>
      <c r="E9" s="122" t="s">
        <v>60</v>
      </c>
      <c r="G9" s="115"/>
    </row>
    <row r="10" spans="2:7" x14ac:dyDescent="0.25">
      <c r="B10" s="65">
        <v>6</v>
      </c>
      <c r="C10" s="68" t="s">
        <v>24</v>
      </c>
      <c r="D10" s="67" t="s">
        <v>60</v>
      </c>
      <c r="E10" s="122">
        <v>1</v>
      </c>
      <c r="G10" s="115"/>
    </row>
    <row r="11" spans="2:7" x14ac:dyDescent="0.25">
      <c r="B11" s="65">
        <v>7</v>
      </c>
      <c r="C11" s="68" t="s">
        <v>12</v>
      </c>
      <c r="D11" s="67" t="s">
        <v>60</v>
      </c>
      <c r="E11" s="122">
        <v>-1</v>
      </c>
      <c r="G11" s="115"/>
    </row>
    <row r="12" spans="2:7" x14ac:dyDescent="0.25">
      <c r="B12" s="65">
        <v>8</v>
      </c>
      <c r="C12" s="68" t="s">
        <v>15</v>
      </c>
      <c r="D12" s="67" t="s">
        <v>60</v>
      </c>
      <c r="E12" s="122" t="s">
        <v>60</v>
      </c>
      <c r="G12" s="115"/>
    </row>
    <row r="13" spans="2:7" x14ac:dyDescent="0.25">
      <c r="B13" s="65">
        <v>9</v>
      </c>
      <c r="C13" s="68" t="s">
        <v>25</v>
      </c>
      <c r="D13" s="67" t="s">
        <v>60</v>
      </c>
      <c r="E13" s="122">
        <v>2</v>
      </c>
      <c r="G13" s="115"/>
    </row>
    <row r="14" spans="2:7" x14ac:dyDescent="0.25">
      <c r="B14" s="65">
        <v>10</v>
      </c>
      <c r="C14" s="68" t="s">
        <v>22</v>
      </c>
      <c r="D14" s="67" t="s">
        <v>60</v>
      </c>
      <c r="E14" s="122">
        <v>-1</v>
      </c>
      <c r="G14" s="115"/>
    </row>
    <row r="15" spans="2:7" x14ac:dyDescent="0.25">
      <c r="B15" s="65">
        <v>11</v>
      </c>
      <c r="C15" s="68" t="s">
        <v>26</v>
      </c>
      <c r="D15" s="67">
        <v>1</v>
      </c>
      <c r="E15" s="122">
        <v>1</v>
      </c>
      <c r="G15" s="115"/>
    </row>
    <row r="16" spans="2:7" x14ac:dyDescent="0.25">
      <c r="B16" s="65">
        <v>12</v>
      </c>
      <c r="C16" s="68" t="s">
        <v>35</v>
      </c>
      <c r="D16" s="64">
        <v>-1</v>
      </c>
      <c r="E16" s="122">
        <v>-2</v>
      </c>
      <c r="G16" s="115"/>
    </row>
    <row r="17" spans="2:7" x14ac:dyDescent="0.25">
      <c r="B17" s="65">
        <v>13</v>
      </c>
      <c r="C17" s="68" t="s">
        <v>16</v>
      </c>
      <c r="D17" s="67" t="s">
        <v>60</v>
      </c>
      <c r="E17" s="122" t="s">
        <v>60</v>
      </c>
      <c r="G17" s="115"/>
    </row>
    <row r="18" spans="2:7" ht="15" customHeight="1" x14ac:dyDescent="0.25">
      <c r="B18" s="65">
        <v>14</v>
      </c>
      <c r="C18" s="68" t="s">
        <v>19</v>
      </c>
      <c r="D18" s="67" t="s">
        <v>60</v>
      </c>
      <c r="E18" s="122" t="s">
        <v>60</v>
      </c>
      <c r="G18" s="115"/>
    </row>
    <row r="19" spans="2:7" x14ac:dyDescent="0.25">
      <c r="B19" s="132" t="s">
        <v>58</v>
      </c>
      <c r="C19" s="132"/>
      <c r="D19" s="132"/>
      <c r="E19" s="133"/>
      <c r="G19" s="115"/>
    </row>
    <row r="20" spans="2:7" ht="15" customHeight="1" x14ac:dyDescent="0.25">
      <c r="B20" s="69">
        <v>1</v>
      </c>
      <c r="C20" s="118" t="s">
        <v>11</v>
      </c>
      <c r="D20" s="67" t="s">
        <v>60</v>
      </c>
      <c r="E20" s="123" t="s">
        <v>60</v>
      </c>
    </row>
    <row r="21" spans="2:7" x14ac:dyDescent="0.25">
      <c r="B21" s="69">
        <v>2</v>
      </c>
      <c r="C21" s="119" t="s">
        <v>41</v>
      </c>
      <c r="D21" s="64" t="s">
        <v>60</v>
      </c>
      <c r="E21" s="123" t="s">
        <v>60</v>
      </c>
    </row>
    <row r="22" spans="2:7" ht="15" customHeight="1" x14ac:dyDescent="0.25">
      <c r="B22" s="69">
        <v>3</v>
      </c>
      <c r="C22" s="119" t="s">
        <v>37</v>
      </c>
      <c r="D22" s="67" t="s">
        <v>60</v>
      </c>
      <c r="E22" s="123" t="s">
        <v>60</v>
      </c>
    </row>
    <row r="23" spans="2:7" x14ac:dyDescent="0.25">
      <c r="B23" s="69">
        <v>4</v>
      </c>
      <c r="C23" s="119" t="s">
        <v>31</v>
      </c>
      <c r="D23" s="67" t="s">
        <v>60</v>
      </c>
      <c r="E23" s="123">
        <v>6</v>
      </c>
    </row>
    <row r="24" spans="2:7" ht="15" customHeight="1" x14ac:dyDescent="0.25">
      <c r="B24" s="69">
        <v>5</v>
      </c>
      <c r="C24" s="119" t="s">
        <v>30</v>
      </c>
      <c r="D24" s="64">
        <v>1</v>
      </c>
      <c r="E24" s="123">
        <v>3</v>
      </c>
    </row>
    <row r="25" spans="2:7" x14ac:dyDescent="0.25">
      <c r="B25" s="69">
        <v>6</v>
      </c>
      <c r="C25" s="119" t="s">
        <v>27</v>
      </c>
      <c r="D25" s="64">
        <v>2</v>
      </c>
      <c r="E25" s="123" t="s">
        <v>60</v>
      </c>
    </row>
    <row r="26" spans="2:7" x14ac:dyDescent="0.25">
      <c r="B26" s="69">
        <v>7</v>
      </c>
      <c r="C26" s="119" t="s">
        <v>46</v>
      </c>
      <c r="D26" s="64">
        <v>-2</v>
      </c>
      <c r="E26" s="123">
        <v>-3</v>
      </c>
    </row>
    <row r="27" spans="2:7" x14ac:dyDescent="0.25">
      <c r="B27" s="69">
        <v>8</v>
      </c>
      <c r="C27" s="119" t="s">
        <v>42</v>
      </c>
      <c r="D27" s="67">
        <v>3</v>
      </c>
      <c r="E27" s="123">
        <v>9</v>
      </c>
    </row>
    <row r="28" spans="2:7" x14ac:dyDescent="0.25">
      <c r="B28" s="69">
        <v>9</v>
      </c>
      <c r="C28" s="119" t="s">
        <v>33</v>
      </c>
      <c r="D28" s="64">
        <v>-2</v>
      </c>
      <c r="E28" s="123">
        <v>-2</v>
      </c>
    </row>
    <row r="29" spans="2:7" x14ac:dyDescent="0.25">
      <c r="B29" s="69">
        <v>10</v>
      </c>
      <c r="C29" s="119" t="s">
        <v>44</v>
      </c>
      <c r="D29" s="67">
        <v>-1</v>
      </c>
      <c r="E29" s="123">
        <v>-5</v>
      </c>
    </row>
    <row r="30" spans="2:7" x14ac:dyDescent="0.25">
      <c r="B30" s="69">
        <v>11</v>
      </c>
      <c r="C30" s="119" t="s">
        <v>51</v>
      </c>
      <c r="D30" s="64">
        <v>2</v>
      </c>
      <c r="E30" s="123">
        <v>7</v>
      </c>
    </row>
    <row r="31" spans="2:7" x14ac:dyDescent="0.25">
      <c r="B31" s="69">
        <v>12</v>
      </c>
      <c r="C31" s="119" t="s">
        <v>36</v>
      </c>
      <c r="D31" s="64" t="s">
        <v>60</v>
      </c>
      <c r="E31" s="123" t="s">
        <v>60</v>
      </c>
    </row>
    <row r="32" spans="2:7" x14ac:dyDescent="0.25">
      <c r="B32" s="69">
        <v>13</v>
      </c>
      <c r="C32" s="119" t="s">
        <v>47</v>
      </c>
      <c r="D32" s="64">
        <v>1</v>
      </c>
      <c r="E32" s="122">
        <v>-4</v>
      </c>
    </row>
    <row r="33" spans="2:5" x14ac:dyDescent="0.25">
      <c r="B33" s="69">
        <v>14</v>
      </c>
      <c r="C33" s="119" t="s">
        <v>34</v>
      </c>
      <c r="D33" s="64">
        <v>-4</v>
      </c>
      <c r="E33" s="123" t="s">
        <v>60</v>
      </c>
    </row>
    <row r="34" spans="2:5" x14ac:dyDescent="0.25">
      <c r="B34" s="69">
        <v>15</v>
      </c>
      <c r="C34" s="119" t="s">
        <v>38</v>
      </c>
      <c r="D34" s="64" t="s">
        <v>60</v>
      </c>
      <c r="E34" s="123">
        <v>1</v>
      </c>
    </row>
    <row r="35" spans="2:5" x14ac:dyDescent="0.25">
      <c r="B35" s="69">
        <v>16</v>
      </c>
      <c r="C35" s="119" t="s">
        <v>50</v>
      </c>
      <c r="D35" s="67" t="s">
        <v>60</v>
      </c>
      <c r="E35" s="123">
        <v>-3</v>
      </c>
    </row>
    <row r="36" spans="2:5" x14ac:dyDescent="0.25">
      <c r="B36" s="69">
        <v>17</v>
      </c>
      <c r="C36" s="119" t="s">
        <v>23</v>
      </c>
      <c r="D36" s="64" t="s">
        <v>60</v>
      </c>
      <c r="E36" s="123">
        <v>-6</v>
      </c>
    </row>
    <row r="37" spans="2:5" x14ac:dyDescent="0.25">
      <c r="B37" s="69">
        <v>18</v>
      </c>
      <c r="C37" s="119" t="s">
        <v>39</v>
      </c>
      <c r="D37" s="64" t="s">
        <v>60</v>
      </c>
      <c r="E37" s="123">
        <v>-3</v>
      </c>
    </row>
    <row r="38" spans="2:5" x14ac:dyDescent="0.25">
      <c r="B38" s="132" t="s">
        <v>59</v>
      </c>
      <c r="C38" s="132"/>
      <c r="D38" s="132"/>
      <c r="E38" s="132"/>
    </row>
    <row r="39" spans="2:5" x14ac:dyDescent="0.25">
      <c r="B39" s="69">
        <v>1</v>
      </c>
      <c r="C39" s="68" t="s">
        <v>9</v>
      </c>
      <c r="D39" s="67" t="s">
        <v>60</v>
      </c>
      <c r="E39" s="122" t="s">
        <v>60</v>
      </c>
    </row>
    <row r="40" spans="2:5" x14ac:dyDescent="0.25">
      <c r="B40" s="69">
        <v>2</v>
      </c>
      <c r="C40" s="68" t="s">
        <v>14</v>
      </c>
      <c r="D40" s="67" t="s">
        <v>60</v>
      </c>
      <c r="E40" s="122" t="s">
        <v>60</v>
      </c>
    </row>
    <row r="41" spans="2:5" x14ac:dyDescent="0.25">
      <c r="B41" s="69">
        <v>3</v>
      </c>
      <c r="C41" s="68" t="s">
        <v>18</v>
      </c>
      <c r="D41" s="67" t="s">
        <v>60</v>
      </c>
      <c r="E41" s="122" t="s">
        <v>60</v>
      </c>
    </row>
    <row r="42" spans="2:5" x14ac:dyDescent="0.25">
      <c r="B42" s="69">
        <v>4</v>
      </c>
      <c r="C42" s="68" t="s">
        <v>32</v>
      </c>
      <c r="D42" s="67">
        <v>1</v>
      </c>
      <c r="E42" s="122">
        <v>2</v>
      </c>
    </row>
    <row r="43" spans="2:5" ht="15" customHeight="1" x14ac:dyDescent="0.25">
      <c r="B43" s="69">
        <v>5</v>
      </c>
      <c r="C43" s="68" t="s">
        <v>29</v>
      </c>
      <c r="D43" s="67">
        <v>-1</v>
      </c>
      <c r="E43" s="122">
        <v>-1</v>
      </c>
    </row>
    <row r="44" spans="2:5" x14ac:dyDescent="0.25">
      <c r="B44" s="69">
        <v>6</v>
      </c>
      <c r="C44" s="68" t="s">
        <v>21</v>
      </c>
      <c r="D44" s="67" t="s">
        <v>60</v>
      </c>
      <c r="E44" s="122">
        <v>-1</v>
      </c>
    </row>
    <row r="45" spans="2:5" ht="15" customHeight="1" x14ac:dyDescent="0.25">
      <c r="B45" s="69">
        <v>7</v>
      </c>
      <c r="C45" s="68" t="s">
        <v>20</v>
      </c>
      <c r="D45" s="67" t="s">
        <v>60</v>
      </c>
      <c r="E45" s="122" t="s">
        <v>60</v>
      </c>
    </row>
    <row r="46" spans="2:5" x14ac:dyDescent="0.25">
      <c r="B46" s="69">
        <v>8</v>
      </c>
      <c r="C46" s="68" t="s">
        <v>28</v>
      </c>
      <c r="D46" s="67" t="s">
        <v>60</v>
      </c>
      <c r="E46" s="122">
        <v>4</v>
      </c>
    </row>
    <row r="47" spans="2:5" x14ac:dyDescent="0.25">
      <c r="B47" s="69">
        <v>9</v>
      </c>
      <c r="C47" s="68" t="s">
        <v>40</v>
      </c>
      <c r="D47" s="67" t="s">
        <v>60</v>
      </c>
      <c r="E47" s="122">
        <v>-1</v>
      </c>
    </row>
    <row r="48" spans="2:5" x14ac:dyDescent="0.25">
      <c r="B48" s="69">
        <v>10</v>
      </c>
      <c r="C48" s="68" t="s">
        <v>45</v>
      </c>
      <c r="D48" s="67" t="s">
        <v>60</v>
      </c>
      <c r="E48" s="122">
        <v>-1</v>
      </c>
    </row>
    <row r="49" spans="1:5" x14ac:dyDescent="0.25">
      <c r="B49" s="69">
        <v>11</v>
      </c>
      <c r="C49" s="68" t="s">
        <v>43</v>
      </c>
      <c r="D49" s="67">
        <v>2</v>
      </c>
      <c r="E49" s="122">
        <v>2</v>
      </c>
    </row>
    <row r="50" spans="1:5" x14ac:dyDescent="0.25">
      <c r="B50" s="69">
        <v>12</v>
      </c>
      <c r="C50" s="68" t="s">
        <v>49</v>
      </c>
      <c r="D50" s="67">
        <v>-1</v>
      </c>
      <c r="E50" s="122">
        <v>-1</v>
      </c>
    </row>
    <row r="51" spans="1:5" x14ac:dyDescent="0.25">
      <c r="B51" s="69">
        <v>13</v>
      </c>
      <c r="C51" s="68" t="s">
        <v>48</v>
      </c>
      <c r="D51" s="67">
        <v>-1</v>
      </c>
      <c r="E51" s="122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8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5:E7 E8:E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9:D15 D1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5 D17:D18 D6:E7 D8:D13 E8:E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:E15 D17:E18 E16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:D5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0:E40 D45:D50 D42:D4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topLeftCell="E1" zoomScale="110" zoomScaleNormal="86" zoomScaleSheetLayoutView="110" workbookViewId="0">
      <selection activeCell="R5" sqref="R5:R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71</v>
      </c>
      <c r="D2" s="56" t="s">
        <v>72</v>
      </c>
      <c r="E2" s="48" t="s">
        <v>73</v>
      </c>
      <c r="F2" s="48" t="s">
        <v>74</v>
      </c>
      <c r="G2" s="49" t="s">
        <v>64</v>
      </c>
      <c r="H2" s="49" t="s">
        <v>65</v>
      </c>
      <c r="I2" s="50" t="s">
        <v>76</v>
      </c>
      <c r="J2" s="50" t="s">
        <v>75</v>
      </c>
      <c r="K2" s="51" t="s">
        <v>67</v>
      </c>
      <c r="L2" s="51" t="s">
        <v>68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77</v>
      </c>
      <c r="R2" s="52" t="s">
        <v>78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107">
        <v>2.19</v>
      </c>
      <c r="D3" s="107">
        <v>0.55000000000000004</v>
      </c>
      <c r="E3" s="74">
        <v>77.23</v>
      </c>
      <c r="F3" s="75">
        <v>300755387</v>
      </c>
      <c r="G3" s="74">
        <f>H3/D54</f>
        <v>153.41548870087544</v>
      </c>
      <c r="H3" s="75">
        <v>597443483</v>
      </c>
      <c r="I3" s="120">
        <v>0.28299999999999997</v>
      </c>
      <c r="J3" s="75">
        <v>1101212</v>
      </c>
      <c r="K3" s="75">
        <f>L3/3894284*1000</f>
        <v>2574.6897247350221</v>
      </c>
      <c r="L3" s="116">
        <v>10026573</v>
      </c>
      <c r="M3" s="92"/>
      <c r="N3" s="87"/>
      <c r="O3" s="87"/>
      <c r="P3" s="87"/>
      <c r="Q3" s="97">
        <v>278.2106</v>
      </c>
      <c r="R3" s="75">
        <f>SUM(R5:R49)</f>
        <v>1083430991</v>
      </c>
      <c r="S3" s="97">
        <v>2140.2037231081567</v>
      </c>
      <c r="T3" s="75">
        <v>130719363</v>
      </c>
      <c r="U3" s="98"/>
    </row>
    <row r="4" spans="1:23" s="45" customFormat="1" x14ac:dyDescent="0.25">
      <c r="B4" s="41"/>
      <c r="C4" s="108"/>
      <c r="D4" s="109"/>
      <c r="E4" s="74"/>
      <c r="F4" s="101"/>
      <c r="G4" s="113"/>
      <c r="H4" s="87"/>
      <c r="I4" s="110"/>
      <c r="J4" s="75"/>
      <c r="K4" s="81"/>
      <c r="L4" s="81"/>
      <c r="M4" s="92"/>
      <c r="N4" s="87"/>
      <c r="O4" s="87"/>
      <c r="P4" s="87"/>
      <c r="Q4" s="97"/>
      <c r="R4" s="112"/>
      <c r="S4" s="99"/>
      <c r="T4" s="100"/>
      <c r="U4" s="98"/>
    </row>
    <row r="5" spans="1:23" x14ac:dyDescent="0.25">
      <c r="A5" s="40">
        <v>1</v>
      </c>
      <c r="B5" s="39" t="s">
        <v>23</v>
      </c>
      <c r="C5" s="88">
        <v>2.3199999999999998</v>
      </c>
      <c r="D5" s="96">
        <v>0.7</v>
      </c>
      <c r="E5" s="102">
        <v>18.825199999999999</v>
      </c>
      <c r="F5" s="76">
        <v>664604</v>
      </c>
      <c r="G5" s="88">
        <v>67.168819397235396</v>
      </c>
      <c r="H5" s="96">
        <v>2371328</v>
      </c>
      <c r="I5" s="111">
        <v>0.21299999999999999</v>
      </c>
      <c r="J5" s="96">
        <v>7513</v>
      </c>
      <c r="K5" s="76">
        <v>2358</v>
      </c>
      <c r="L5" s="76">
        <v>83246</v>
      </c>
      <c r="M5" s="90">
        <v>36.9</v>
      </c>
      <c r="N5" s="89">
        <v>22</v>
      </c>
      <c r="O5" s="91">
        <v>0.39975550122249387</v>
      </c>
      <c r="P5" s="89">
        <v>22</v>
      </c>
      <c r="Q5" s="88">
        <v>36.634500000000003</v>
      </c>
      <c r="R5" s="117">
        <v>1293345</v>
      </c>
      <c r="S5" s="88">
        <v>1173.1118110236221</v>
      </c>
      <c r="T5" s="96">
        <v>1489852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8">
        <v>2.41</v>
      </c>
      <c r="D6" s="96">
        <v>0.56000000000000005</v>
      </c>
      <c r="E6" s="102">
        <v>204.45699999999999</v>
      </c>
      <c r="F6" s="76">
        <v>12681240</v>
      </c>
      <c r="G6" s="88">
        <v>194.39429898103961</v>
      </c>
      <c r="H6" s="96">
        <v>12057112</v>
      </c>
      <c r="I6" s="111">
        <v>0.09</v>
      </c>
      <c r="J6" s="96">
        <v>5598</v>
      </c>
      <c r="K6" s="76">
        <v>3095.6</v>
      </c>
      <c r="L6" s="76">
        <v>192000</v>
      </c>
      <c r="M6" s="90">
        <v>21.8</v>
      </c>
      <c r="N6" s="89">
        <v>34</v>
      </c>
      <c r="O6" s="91">
        <v>0.21515892420537899</v>
      </c>
      <c r="P6" s="89">
        <v>34</v>
      </c>
      <c r="Q6" s="88">
        <v>86.506600000000006</v>
      </c>
      <c r="R6" s="117">
        <v>5365487</v>
      </c>
      <c r="S6" s="88">
        <v>1967.6048387096773</v>
      </c>
      <c r="T6" s="96">
        <v>2927796</v>
      </c>
    </row>
    <row r="7" spans="1:23" s="38" customFormat="1" x14ac:dyDescent="0.25">
      <c r="A7" s="38">
        <v>3</v>
      </c>
      <c r="B7" s="39" t="s">
        <v>46</v>
      </c>
      <c r="C7" s="88">
        <v>1.92</v>
      </c>
      <c r="D7" s="96">
        <v>0.31</v>
      </c>
      <c r="E7" s="103">
        <v>52.797600000000003</v>
      </c>
      <c r="F7" s="76">
        <v>1525691</v>
      </c>
      <c r="G7" s="88">
        <v>47.447485898190124</v>
      </c>
      <c r="H7" s="96">
        <v>1371090</v>
      </c>
      <c r="I7" s="111">
        <v>0.128</v>
      </c>
      <c r="J7" s="96">
        <v>3686</v>
      </c>
      <c r="K7" s="76">
        <v>1969.4</v>
      </c>
      <c r="L7" s="76">
        <v>56910</v>
      </c>
      <c r="M7" s="90">
        <v>5.8</v>
      </c>
      <c r="N7" s="89">
        <v>43</v>
      </c>
      <c r="O7" s="91">
        <v>1.9559902200488994E-2</v>
      </c>
      <c r="P7" s="89">
        <v>43</v>
      </c>
      <c r="Q7" s="88">
        <v>247.5549</v>
      </c>
      <c r="R7" s="117">
        <v>7153595</v>
      </c>
      <c r="S7" s="88">
        <v>1598.8089528377297</v>
      </c>
      <c r="T7" s="96">
        <v>2000110</v>
      </c>
    </row>
    <row r="8" spans="1:23" s="38" customFormat="1" x14ac:dyDescent="0.25">
      <c r="A8" s="38">
        <v>4</v>
      </c>
      <c r="B8" s="39" t="s">
        <v>21</v>
      </c>
      <c r="C8" s="88">
        <v>2.17</v>
      </c>
      <c r="D8" s="96">
        <v>0.19</v>
      </c>
      <c r="E8" s="102">
        <v>46.781599999999997</v>
      </c>
      <c r="F8" s="76">
        <v>1411166</v>
      </c>
      <c r="G8" s="88">
        <v>75.87863417868391</v>
      </c>
      <c r="H8" s="96">
        <v>2288879</v>
      </c>
      <c r="I8" s="111">
        <v>0.23499999999999999</v>
      </c>
      <c r="J8" s="96">
        <v>7082</v>
      </c>
      <c r="K8" s="76">
        <v>2741.4</v>
      </c>
      <c r="L8" s="76">
        <v>82695</v>
      </c>
      <c r="M8" s="90">
        <v>77.400000000000006</v>
      </c>
      <c r="N8" s="89">
        <v>3</v>
      </c>
      <c r="O8" s="91">
        <v>0.89486552567237165</v>
      </c>
      <c r="P8" s="89">
        <v>3</v>
      </c>
      <c r="Q8" s="88">
        <v>102.3766</v>
      </c>
      <c r="R8" s="117">
        <v>3088191</v>
      </c>
      <c r="S8" s="88">
        <v>1708.4097255657198</v>
      </c>
      <c r="T8" s="96">
        <v>3548367</v>
      </c>
    </row>
    <row r="9" spans="1:23" s="38" customFormat="1" x14ac:dyDescent="0.25">
      <c r="A9" s="38">
        <v>5</v>
      </c>
      <c r="B9" s="39" t="s">
        <v>33</v>
      </c>
      <c r="C9" s="88">
        <v>1.89</v>
      </c>
      <c r="D9" s="96">
        <v>0.56000000000000005</v>
      </c>
      <c r="E9" s="102">
        <v>14.827500000000001</v>
      </c>
      <c r="F9" s="76">
        <v>378784</v>
      </c>
      <c r="G9" s="88">
        <v>66.496124637908082</v>
      </c>
      <c r="H9" s="96">
        <v>1698710</v>
      </c>
      <c r="I9" s="111">
        <v>0.27700000000000002</v>
      </c>
      <c r="J9" s="96">
        <v>7069</v>
      </c>
      <c r="K9" s="76">
        <v>2796.2</v>
      </c>
      <c r="L9" s="76">
        <v>71431</v>
      </c>
      <c r="M9" s="90">
        <v>45.5</v>
      </c>
      <c r="N9" s="89">
        <v>18</v>
      </c>
      <c r="O9" s="91">
        <v>0.50488997555012227</v>
      </c>
      <c r="P9" s="89">
        <v>18</v>
      </c>
      <c r="Q9" s="88">
        <v>9.9859000000000009</v>
      </c>
      <c r="R9" s="117">
        <v>255100</v>
      </c>
      <c r="S9" s="88">
        <v>2266.7670588235296</v>
      </c>
      <c r="T9" s="96">
        <v>2890128</v>
      </c>
    </row>
    <row r="10" spans="1:23" s="58" customFormat="1" x14ac:dyDescent="0.25">
      <c r="A10" s="58">
        <v>6</v>
      </c>
      <c r="B10" s="57" t="s">
        <v>45</v>
      </c>
      <c r="C10" s="88">
        <v>2.0099999999999998</v>
      </c>
      <c r="D10" s="96">
        <v>0.46</v>
      </c>
      <c r="E10" s="102">
        <v>11.508900000000001</v>
      </c>
      <c r="F10" s="76">
        <v>219452</v>
      </c>
      <c r="G10" s="88">
        <v>90.798248374239563</v>
      </c>
      <c r="H10" s="96">
        <v>1731341</v>
      </c>
      <c r="I10" s="111">
        <v>0.22900000000000001</v>
      </c>
      <c r="J10" s="96">
        <v>4365</v>
      </c>
      <c r="K10" s="76">
        <v>2468.3000000000002</v>
      </c>
      <c r="L10" s="76">
        <v>47065</v>
      </c>
      <c r="M10" s="90">
        <v>29.1</v>
      </c>
      <c r="N10" s="89">
        <v>28</v>
      </c>
      <c r="O10" s="91">
        <v>0.30440097799511007</v>
      </c>
      <c r="P10" s="89">
        <v>28</v>
      </c>
      <c r="Q10" s="88">
        <v>8.9506999999999994</v>
      </c>
      <c r="R10" s="117">
        <v>170671</v>
      </c>
      <c r="S10" s="88">
        <v>2471.186475409836</v>
      </c>
      <c r="T10" s="96">
        <v>3617817</v>
      </c>
      <c r="U10" s="38"/>
    </row>
    <row r="11" spans="1:23" s="38" customFormat="1" x14ac:dyDescent="0.25">
      <c r="A11" s="38">
        <v>7</v>
      </c>
      <c r="B11" s="39" t="s">
        <v>8</v>
      </c>
      <c r="C11" s="88">
        <v>2.69</v>
      </c>
      <c r="D11" s="96">
        <v>0.8</v>
      </c>
      <c r="E11" s="102">
        <v>391.09219999999999</v>
      </c>
      <c r="F11" s="76">
        <v>80997926</v>
      </c>
      <c r="G11" s="88">
        <v>311.37992438691111</v>
      </c>
      <c r="H11" s="96">
        <v>64488962</v>
      </c>
      <c r="I11" s="111">
        <v>0.26200000000000001</v>
      </c>
      <c r="J11" s="96">
        <v>54198</v>
      </c>
      <c r="K11" s="76">
        <v>3039.8</v>
      </c>
      <c r="L11" s="76">
        <v>629555</v>
      </c>
      <c r="M11" s="90">
        <v>6.3</v>
      </c>
      <c r="N11" s="89">
        <v>42</v>
      </c>
      <c r="O11" s="91">
        <v>2.5672371638141806E-2</v>
      </c>
      <c r="P11" s="89">
        <v>42</v>
      </c>
      <c r="Q11" s="88">
        <v>1804.0509</v>
      </c>
      <c r="R11" s="117">
        <v>373631564</v>
      </c>
      <c r="S11" s="88">
        <v>1332.0016168148748</v>
      </c>
      <c r="T11" s="96">
        <v>1647686</v>
      </c>
    </row>
    <row r="12" spans="1:23" s="38" customFormat="1" x14ac:dyDescent="0.25">
      <c r="A12" s="38">
        <v>8</v>
      </c>
      <c r="B12" s="39" t="s">
        <v>30</v>
      </c>
      <c r="C12" s="88">
        <v>1.9</v>
      </c>
      <c r="D12" s="96">
        <v>0.41</v>
      </c>
      <c r="E12" s="102">
        <v>11.5533</v>
      </c>
      <c r="F12" s="76">
        <v>230327</v>
      </c>
      <c r="G12" s="88">
        <v>55.767907303370784</v>
      </c>
      <c r="H12" s="96">
        <v>1111789</v>
      </c>
      <c r="I12" s="111">
        <v>0.16800000000000001</v>
      </c>
      <c r="J12" s="96">
        <v>3352</v>
      </c>
      <c r="K12" s="76">
        <v>3072.2999999999997</v>
      </c>
      <c r="L12" s="76">
        <v>61250</v>
      </c>
      <c r="M12" s="90">
        <v>55.2</v>
      </c>
      <c r="N12" s="89">
        <v>12</v>
      </c>
      <c r="O12" s="91">
        <v>0.62347188264058684</v>
      </c>
      <c r="P12" s="89">
        <v>12</v>
      </c>
      <c r="Q12" s="88">
        <v>11.240600000000001</v>
      </c>
      <c r="R12" s="117">
        <v>224093</v>
      </c>
      <c r="S12" s="88">
        <v>1368.8503774879889</v>
      </c>
      <c r="T12" s="96">
        <v>1994415</v>
      </c>
    </row>
    <row r="13" spans="1:23" s="38" customFormat="1" x14ac:dyDescent="0.25">
      <c r="A13" s="38">
        <v>9</v>
      </c>
      <c r="B13" s="39" t="s">
        <v>34</v>
      </c>
      <c r="C13" s="88">
        <v>1.93</v>
      </c>
      <c r="D13" s="96">
        <v>0.5</v>
      </c>
      <c r="E13" s="102">
        <v>8.6862999999999992</v>
      </c>
      <c r="F13" s="76">
        <v>453991</v>
      </c>
      <c r="G13" s="88">
        <v>58.020051659810584</v>
      </c>
      <c r="H13" s="96">
        <v>3032418</v>
      </c>
      <c r="I13" s="111">
        <v>0.14599999999999999</v>
      </c>
      <c r="J13" s="96">
        <v>7610</v>
      </c>
      <c r="K13" s="76">
        <v>2154.7999999999997</v>
      </c>
      <c r="L13" s="76">
        <v>112619</v>
      </c>
      <c r="M13" s="90">
        <v>56.1</v>
      </c>
      <c r="N13" s="89">
        <v>11</v>
      </c>
      <c r="O13" s="91">
        <v>0.63447432762836187</v>
      </c>
      <c r="P13" s="89">
        <v>11</v>
      </c>
      <c r="Q13" s="88">
        <v>22.8385</v>
      </c>
      <c r="R13" s="117">
        <v>1193655</v>
      </c>
      <c r="S13" s="88">
        <v>1655.8308457711444</v>
      </c>
      <c r="T13" s="96">
        <v>3993864</v>
      </c>
    </row>
    <row r="14" spans="1:23" s="38" customFormat="1" x14ac:dyDescent="0.25">
      <c r="A14" s="38">
        <v>10</v>
      </c>
      <c r="B14" s="39" t="s">
        <v>49</v>
      </c>
      <c r="C14" s="88">
        <v>1.99</v>
      </c>
      <c r="D14" s="96">
        <v>0.73</v>
      </c>
      <c r="E14" s="102">
        <v>19.605899999999998</v>
      </c>
      <c r="F14" s="76">
        <v>255132</v>
      </c>
      <c r="G14" s="88">
        <v>91.815415353876887</v>
      </c>
      <c r="H14" s="96">
        <v>1194794</v>
      </c>
      <c r="I14" s="111">
        <v>7.8E-2</v>
      </c>
      <c r="J14" s="96">
        <v>1011</v>
      </c>
      <c r="K14" s="76">
        <v>2917.3</v>
      </c>
      <c r="L14" s="76">
        <v>37963</v>
      </c>
      <c r="M14" s="90">
        <v>84.5</v>
      </c>
      <c r="N14" s="89">
        <v>2</v>
      </c>
      <c r="O14" s="91">
        <v>0.98166259168704162</v>
      </c>
      <c r="P14" s="89">
        <v>2</v>
      </c>
      <c r="Q14" s="88">
        <v>8.8460000000000001</v>
      </c>
      <c r="R14" s="117">
        <v>115113</v>
      </c>
      <c r="S14" s="88">
        <v>1804.6637288135594</v>
      </c>
      <c r="T14" s="96">
        <v>2661879</v>
      </c>
    </row>
    <row r="15" spans="1:23" s="38" customFormat="1" x14ac:dyDescent="0.25">
      <c r="A15" s="38">
        <v>11</v>
      </c>
      <c r="B15" s="39" t="s">
        <v>16</v>
      </c>
      <c r="C15" s="88">
        <v>2.36</v>
      </c>
      <c r="D15" s="96">
        <v>0.93</v>
      </c>
      <c r="E15" s="102">
        <v>216.494</v>
      </c>
      <c r="F15" s="77">
        <v>7614095</v>
      </c>
      <c r="G15" s="88">
        <v>153.37944270685244</v>
      </c>
      <c r="H15" s="96">
        <v>5394355</v>
      </c>
      <c r="I15" s="111">
        <v>0.13</v>
      </c>
      <c r="J15" s="96">
        <v>4564</v>
      </c>
      <c r="K15" s="76">
        <v>2636.8999999999996</v>
      </c>
      <c r="L15" s="76">
        <v>92739</v>
      </c>
      <c r="M15" s="90">
        <v>18.600000000000001</v>
      </c>
      <c r="N15" s="89">
        <v>38</v>
      </c>
      <c r="O15" s="91">
        <v>0.17603911980440101</v>
      </c>
      <c r="P15" s="89">
        <v>38</v>
      </c>
      <c r="Q15" s="88">
        <v>103.649</v>
      </c>
      <c r="R15" s="117">
        <v>3645334</v>
      </c>
      <c r="S15" s="88">
        <v>1676.4641833810888</v>
      </c>
      <c r="T15" s="96">
        <v>1170172</v>
      </c>
    </row>
    <row r="16" spans="1:23" s="38" customFormat="1" x14ac:dyDescent="0.25">
      <c r="A16" s="38">
        <v>12</v>
      </c>
      <c r="B16" s="39" t="s">
        <v>38</v>
      </c>
      <c r="C16" s="88">
        <v>1.91</v>
      </c>
      <c r="D16" s="96">
        <v>0.57999999999999996</v>
      </c>
      <c r="E16" s="102">
        <v>14.3672</v>
      </c>
      <c r="F16" s="76">
        <v>480426</v>
      </c>
      <c r="G16" s="88">
        <v>68.87080953377793</v>
      </c>
      <c r="H16" s="96">
        <v>2302971</v>
      </c>
      <c r="I16" s="111">
        <v>0.187</v>
      </c>
      <c r="J16" s="96">
        <v>6245</v>
      </c>
      <c r="K16" s="76">
        <v>2409.1</v>
      </c>
      <c r="L16" s="76">
        <v>80559</v>
      </c>
      <c r="M16" s="90">
        <v>76.400000000000006</v>
      </c>
      <c r="N16" s="89">
        <v>4</v>
      </c>
      <c r="O16" s="91">
        <v>0.88264058679706603</v>
      </c>
      <c r="P16" s="89">
        <v>4</v>
      </c>
      <c r="Q16" s="88">
        <v>46.621099999999998</v>
      </c>
      <c r="R16" s="117">
        <v>1558962</v>
      </c>
      <c r="S16" s="88">
        <v>1441.1281575037146</v>
      </c>
      <c r="T16" s="96">
        <v>3879517</v>
      </c>
    </row>
    <row r="17" spans="1:20" s="38" customFormat="1" x14ac:dyDescent="0.25">
      <c r="A17" s="38">
        <v>13</v>
      </c>
      <c r="B17" s="39" t="s">
        <v>22</v>
      </c>
      <c r="C17" s="88">
        <v>2.46</v>
      </c>
      <c r="D17" s="96">
        <v>0.44</v>
      </c>
      <c r="E17" s="102">
        <v>77.738399999999999</v>
      </c>
      <c r="F17" s="76">
        <v>8226199</v>
      </c>
      <c r="G17" s="88">
        <v>53.023426794810007</v>
      </c>
      <c r="H17" s="96">
        <v>5610886</v>
      </c>
      <c r="I17" s="111">
        <v>0.113</v>
      </c>
      <c r="J17" s="96">
        <v>11991</v>
      </c>
      <c r="K17" s="76">
        <v>2713</v>
      </c>
      <c r="L17" s="76">
        <v>287090</v>
      </c>
      <c r="M17" s="90">
        <v>30.7</v>
      </c>
      <c r="N17" s="89">
        <v>25</v>
      </c>
      <c r="O17" s="91">
        <v>0.32396088019559904</v>
      </c>
      <c r="P17" s="89">
        <v>25</v>
      </c>
      <c r="Q17" s="88">
        <v>55.565600000000003</v>
      </c>
      <c r="R17" s="117">
        <v>5879897</v>
      </c>
      <c r="S17" s="88">
        <v>2070.5068285280727</v>
      </c>
      <c r="T17" s="96">
        <v>1364464</v>
      </c>
    </row>
    <row r="18" spans="1:20" s="38" customFormat="1" x14ac:dyDescent="0.25">
      <c r="A18" s="38">
        <v>14</v>
      </c>
      <c r="B18" s="39" t="s">
        <v>26</v>
      </c>
      <c r="C18" s="88">
        <v>1.98</v>
      </c>
      <c r="D18" s="96">
        <v>0.28000000000000003</v>
      </c>
      <c r="E18" s="102">
        <v>23.4739</v>
      </c>
      <c r="F18" s="76">
        <v>1010952</v>
      </c>
      <c r="G18" s="88">
        <v>66.303318085773327</v>
      </c>
      <c r="H18" s="96">
        <v>2855485</v>
      </c>
      <c r="I18" s="111">
        <v>0.13300000000000001</v>
      </c>
      <c r="J18" s="96">
        <v>5741</v>
      </c>
      <c r="K18" s="76">
        <v>2578.5</v>
      </c>
      <c r="L18" s="76">
        <v>111048</v>
      </c>
      <c r="M18" s="90">
        <v>23.3</v>
      </c>
      <c r="N18" s="89">
        <v>32</v>
      </c>
      <c r="O18" s="91">
        <v>0.23349633251833743</v>
      </c>
      <c r="P18" s="89">
        <v>32</v>
      </c>
      <c r="Q18" s="88">
        <v>51.731299999999997</v>
      </c>
      <c r="R18" s="117">
        <v>2227910</v>
      </c>
      <c r="S18" s="88">
        <v>2010.1377299237326</v>
      </c>
      <c r="T18" s="96">
        <v>4480597</v>
      </c>
    </row>
    <row r="19" spans="1:20" s="38" customFormat="1" x14ac:dyDescent="0.25">
      <c r="A19" s="38">
        <v>15</v>
      </c>
      <c r="B19" s="39" t="s">
        <v>18</v>
      </c>
      <c r="C19" s="88">
        <v>3.44</v>
      </c>
      <c r="D19" s="96">
        <v>0.33</v>
      </c>
      <c r="E19" s="102">
        <v>26.7181</v>
      </c>
      <c r="F19" s="76">
        <v>435960</v>
      </c>
      <c r="G19" s="88">
        <v>157.76797205368635</v>
      </c>
      <c r="H19" s="96">
        <v>2574300</v>
      </c>
      <c r="I19" s="111">
        <v>1.4119999999999999</v>
      </c>
      <c r="J19" s="96">
        <v>23043</v>
      </c>
      <c r="K19" s="76">
        <v>3194.7000000000003</v>
      </c>
      <c r="L19" s="76">
        <v>52128</v>
      </c>
      <c r="M19" s="90">
        <v>68.599999999999994</v>
      </c>
      <c r="N19" s="89">
        <v>6</v>
      </c>
      <c r="O19" s="91">
        <v>0.78728606356968212</v>
      </c>
      <c r="P19" s="89">
        <v>6</v>
      </c>
      <c r="Q19" s="88">
        <v>66.025199999999998</v>
      </c>
      <c r="R19" s="117">
        <v>1077334</v>
      </c>
      <c r="S19" s="88">
        <v>1553.4530791788857</v>
      </c>
      <c r="T19" s="96">
        <v>1059455</v>
      </c>
    </row>
    <row r="20" spans="1:20" s="38" customFormat="1" x14ac:dyDescent="0.25">
      <c r="A20" s="38">
        <v>16</v>
      </c>
      <c r="B20" s="39" t="s">
        <v>20</v>
      </c>
      <c r="C20" s="88">
        <v>2.2599999999999998</v>
      </c>
      <c r="D20" s="96">
        <v>0.41</v>
      </c>
      <c r="E20" s="102">
        <v>20.7255</v>
      </c>
      <c r="F20" s="76">
        <v>1020982</v>
      </c>
      <c r="G20" s="88">
        <v>115.19483577605456</v>
      </c>
      <c r="H20" s="96">
        <v>5674728</v>
      </c>
      <c r="I20" s="111">
        <v>0.92700000000000005</v>
      </c>
      <c r="J20" s="96">
        <v>45687</v>
      </c>
      <c r="K20" s="76">
        <v>2326.7000000000003</v>
      </c>
      <c r="L20" s="76">
        <v>114616</v>
      </c>
      <c r="M20" s="90">
        <v>22.7</v>
      </c>
      <c r="N20" s="89">
        <v>33</v>
      </c>
      <c r="O20" s="91">
        <v>0.22616136919315405</v>
      </c>
      <c r="P20" s="89">
        <v>33</v>
      </c>
      <c r="Q20" s="88">
        <v>113.24809999999999</v>
      </c>
      <c r="R20" s="117">
        <v>5578828</v>
      </c>
      <c r="S20" s="88">
        <v>1931.5408163265306</v>
      </c>
      <c r="T20" s="96">
        <v>2460783</v>
      </c>
    </row>
    <row r="21" spans="1:20" s="38" customFormat="1" x14ac:dyDescent="0.25">
      <c r="A21" s="38">
        <v>17</v>
      </c>
      <c r="B21" s="39" t="s">
        <v>48</v>
      </c>
      <c r="C21" s="88">
        <v>1.93</v>
      </c>
      <c r="D21" s="96">
        <v>0.43</v>
      </c>
      <c r="E21" s="102">
        <v>12.652200000000001</v>
      </c>
      <c r="F21" s="76">
        <v>281890</v>
      </c>
      <c r="G21" s="88">
        <v>44.886355475763018</v>
      </c>
      <c r="H21" s="96">
        <v>1000068</v>
      </c>
      <c r="I21" s="111">
        <v>8.5999999999999993E-2</v>
      </c>
      <c r="J21" s="96">
        <v>1916</v>
      </c>
      <c r="K21" s="76">
        <v>2194.7000000000003</v>
      </c>
      <c r="L21" s="76">
        <v>48899</v>
      </c>
      <c r="M21" s="90">
        <v>29.7</v>
      </c>
      <c r="N21" s="89">
        <v>27</v>
      </c>
      <c r="O21" s="91">
        <v>0.31173594132029342</v>
      </c>
      <c r="P21" s="89">
        <v>27</v>
      </c>
      <c r="Q21" s="88">
        <v>48.545999999999999</v>
      </c>
      <c r="R21" s="117">
        <v>1081604</v>
      </c>
      <c r="S21" s="88">
        <v>1381.95245398773</v>
      </c>
      <c r="T21" s="96">
        <v>1802066</v>
      </c>
    </row>
    <row r="22" spans="1:20" s="38" customFormat="1" x14ac:dyDescent="0.25">
      <c r="A22" s="38">
        <v>18</v>
      </c>
      <c r="B22" s="39" t="s">
        <v>12</v>
      </c>
      <c r="C22" s="88">
        <v>2.59</v>
      </c>
      <c r="D22" s="96">
        <v>0.98</v>
      </c>
      <c r="E22" s="102">
        <v>152.22579999999999</v>
      </c>
      <c r="F22" s="76">
        <v>13057777</v>
      </c>
      <c r="G22" s="88">
        <v>197.9408246773686</v>
      </c>
      <c r="H22" s="96">
        <v>16979166</v>
      </c>
      <c r="I22" s="111">
        <v>0.21299999999999999</v>
      </c>
      <c r="J22" s="96">
        <v>18282</v>
      </c>
      <c r="K22" s="76">
        <v>2678.3</v>
      </c>
      <c r="L22" s="76">
        <v>229742</v>
      </c>
      <c r="M22" s="90">
        <v>20</v>
      </c>
      <c r="N22" s="89">
        <v>35</v>
      </c>
      <c r="O22" s="91">
        <v>0.19315403422982885</v>
      </c>
      <c r="P22" s="89">
        <v>35</v>
      </c>
      <c r="Q22" s="88">
        <v>650.36620000000005</v>
      </c>
      <c r="R22" s="117">
        <v>55787764</v>
      </c>
      <c r="S22" s="88">
        <v>4051.5603960396038</v>
      </c>
      <c r="T22" s="96">
        <v>2046038</v>
      </c>
    </row>
    <row r="23" spans="1:20" s="38" customFormat="1" x14ac:dyDescent="0.25">
      <c r="A23" s="38">
        <v>19</v>
      </c>
      <c r="B23" s="39" t="s">
        <v>25</v>
      </c>
      <c r="C23" s="88">
        <v>2.34</v>
      </c>
      <c r="D23" s="96">
        <v>0.56000000000000005</v>
      </c>
      <c r="E23" s="102">
        <v>159.60419999999999</v>
      </c>
      <c r="F23" s="76">
        <v>8799457</v>
      </c>
      <c r="G23" s="88">
        <v>82.452415069014933</v>
      </c>
      <c r="H23" s="96">
        <v>4545849</v>
      </c>
      <c r="I23" s="111">
        <v>0.13100000000000001</v>
      </c>
      <c r="J23" s="96">
        <v>7212</v>
      </c>
      <c r="K23" s="76">
        <v>2926.2999999999997</v>
      </c>
      <c r="L23" s="76">
        <v>161334</v>
      </c>
      <c r="M23" s="90">
        <v>14.5</v>
      </c>
      <c r="N23" s="89">
        <v>40</v>
      </c>
      <c r="O23" s="91">
        <v>0.12591687041564795</v>
      </c>
      <c r="P23" s="89">
        <v>40</v>
      </c>
      <c r="Q23" s="88">
        <v>234.17330000000001</v>
      </c>
      <c r="R23" s="117">
        <v>12910674</v>
      </c>
      <c r="S23" s="88">
        <v>2043.9749864056553</v>
      </c>
      <c r="T23" s="96">
        <v>3758870</v>
      </c>
    </row>
    <row r="24" spans="1:20" s="38" customFormat="1" x14ac:dyDescent="0.25">
      <c r="A24" s="38">
        <v>20</v>
      </c>
      <c r="B24" s="39" t="s">
        <v>35</v>
      </c>
      <c r="C24" s="88">
        <v>2.0299999999999998</v>
      </c>
      <c r="D24" s="96">
        <v>0.77</v>
      </c>
      <c r="E24" s="102">
        <v>22.214099999999998</v>
      </c>
      <c r="F24" s="76">
        <v>3676095</v>
      </c>
      <c r="G24" s="88">
        <v>70.407837568359668</v>
      </c>
      <c r="H24" s="96">
        <v>11651441</v>
      </c>
      <c r="I24" s="111">
        <v>0.35299999999999998</v>
      </c>
      <c r="J24" s="96">
        <v>58406</v>
      </c>
      <c r="K24" s="76">
        <v>2864.9</v>
      </c>
      <c r="L24" s="76">
        <v>474101</v>
      </c>
      <c r="M24" s="90">
        <v>29.8</v>
      </c>
      <c r="N24" s="89">
        <v>26</v>
      </c>
      <c r="O24" s="91">
        <v>0.31295843520782402</v>
      </c>
      <c r="P24" s="89">
        <v>26</v>
      </c>
      <c r="Q24" s="88">
        <v>78.009200000000007</v>
      </c>
      <c r="R24" s="117">
        <v>12909359</v>
      </c>
      <c r="S24" s="88">
        <v>2961.1906599768431</v>
      </c>
      <c r="T24" s="96">
        <v>7672445</v>
      </c>
    </row>
    <row r="25" spans="1:20" s="46" customFormat="1" x14ac:dyDescent="0.25">
      <c r="A25" s="38">
        <v>21</v>
      </c>
      <c r="B25" s="47" t="s">
        <v>43</v>
      </c>
      <c r="C25" s="88">
        <v>1.82</v>
      </c>
      <c r="D25" s="96">
        <v>0.26</v>
      </c>
      <c r="E25" s="104">
        <v>11.630800000000001</v>
      </c>
      <c r="F25" s="77">
        <v>161412</v>
      </c>
      <c r="G25" s="88">
        <v>57.77078829802565</v>
      </c>
      <c r="H25" s="96">
        <v>801743</v>
      </c>
      <c r="I25" s="111">
        <v>0.14099999999999999</v>
      </c>
      <c r="J25" s="96">
        <v>1950</v>
      </c>
      <c r="K25" s="76">
        <v>2229.6</v>
      </c>
      <c r="L25" s="77">
        <v>30942</v>
      </c>
      <c r="M25" s="93">
        <v>33</v>
      </c>
      <c r="N25" s="94">
        <v>24</v>
      </c>
      <c r="O25" s="95">
        <v>0.35207823960880197</v>
      </c>
      <c r="P25" s="94">
        <v>24</v>
      </c>
      <c r="Q25" s="88">
        <v>12.3245</v>
      </c>
      <c r="R25" s="117">
        <v>171039</v>
      </c>
      <c r="S25" s="88">
        <v>1299.8878127522196</v>
      </c>
      <c r="T25" s="96">
        <v>1610561</v>
      </c>
    </row>
    <row r="26" spans="1:20" s="38" customFormat="1" x14ac:dyDescent="0.25">
      <c r="A26" s="38">
        <v>22</v>
      </c>
      <c r="B26" s="39" t="s">
        <v>39</v>
      </c>
      <c r="C26" s="88">
        <v>1.75</v>
      </c>
      <c r="D26" s="96">
        <v>0.71</v>
      </c>
      <c r="E26" s="102">
        <v>12.932499999999999</v>
      </c>
      <c r="F26" s="76">
        <v>196018</v>
      </c>
      <c r="G26" s="88">
        <v>75.06050009896417</v>
      </c>
      <c r="H26" s="96">
        <v>1137692</v>
      </c>
      <c r="I26" s="111">
        <v>0.24299999999999999</v>
      </c>
      <c r="J26" s="96">
        <v>3686</v>
      </c>
      <c r="K26" s="76">
        <v>3377.6000000000004</v>
      </c>
      <c r="L26" s="76">
        <v>51195</v>
      </c>
      <c r="M26" s="90">
        <v>48.5</v>
      </c>
      <c r="N26" s="89">
        <v>17</v>
      </c>
      <c r="O26" s="91">
        <v>0.54156479217603914</v>
      </c>
      <c r="P26" s="89">
        <v>17</v>
      </c>
      <c r="Q26" s="88">
        <v>17.466000000000001</v>
      </c>
      <c r="R26" s="117">
        <v>264732</v>
      </c>
      <c r="S26" s="88">
        <v>1027.6177884615386</v>
      </c>
      <c r="T26" s="96">
        <v>854978</v>
      </c>
    </row>
    <row r="27" spans="1:20" s="38" customFormat="1" x14ac:dyDescent="0.25">
      <c r="A27" s="38">
        <v>23</v>
      </c>
      <c r="B27" s="39" t="s">
        <v>36</v>
      </c>
      <c r="C27" s="88">
        <v>2.0299999999999998</v>
      </c>
      <c r="D27" s="96">
        <v>0.44</v>
      </c>
      <c r="E27" s="102">
        <v>10.594799999999999</v>
      </c>
      <c r="F27" s="76">
        <v>539199</v>
      </c>
      <c r="G27" s="88">
        <v>61.642367319670683</v>
      </c>
      <c r="H27" s="96">
        <v>3137165</v>
      </c>
      <c r="I27" s="111">
        <v>0.214</v>
      </c>
      <c r="J27" s="96">
        <v>10885</v>
      </c>
      <c r="K27" s="76">
        <v>2194</v>
      </c>
      <c r="L27" s="76">
        <v>111659</v>
      </c>
      <c r="M27" s="90">
        <v>38.5</v>
      </c>
      <c r="N27" s="89">
        <v>20</v>
      </c>
      <c r="O27" s="91">
        <v>0.41931540342298285</v>
      </c>
      <c r="P27" s="89">
        <v>20</v>
      </c>
      <c r="Q27" s="88">
        <v>27.834499999999998</v>
      </c>
      <c r="R27" s="117">
        <v>1416580</v>
      </c>
      <c r="S27" s="88">
        <v>1492.4766940853897</v>
      </c>
      <c r="T27" s="96">
        <v>3810293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3.15</v>
      </c>
      <c r="D28" s="96">
        <v>0.19</v>
      </c>
      <c r="E28" s="102">
        <v>32.090600000000002</v>
      </c>
      <c r="F28" s="76">
        <v>1374601</v>
      </c>
      <c r="G28" s="88">
        <v>236.28803548500059</v>
      </c>
      <c r="H28" s="96">
        <v>10121398</v>
      </c>
      <c r="I28" s="111">
        <v>1.3640000000000001</v>
      </c>
      <c r="J28" s="96">
        <v>58410</v>
      </c>
      <c r="K28" s="76">
        <v>2793.7</v>
      </c>
      <c r="L28" s="76">
        <v>119666</v>
      </c>
      <c r="M28" s="90">
        <v>13.5</v>
      </c>
      <c r="N28" s="89">
        <v>41</v>
      </c>
      <c r="O28" s="91">
        <v>0.11369193154034231</v>
      </c>
      <c r="P28" s="89">
        <v>41</v>
      </c>
      <c r="Q28" s="88">
        <v>290.22949999999997</v>
      </c>
      <c r="R28" s="117">
        <v>12431981</v>
      </c>
      <c r="S28" s="88">
        <v>2709.4498220640571</v>
      </c>
      <c r="T28" s="96">
        <v>3806777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2.39</v>
      </c>
      <c r="D29" s="96">
        <v>0.52</v>
      </c>
      <c r="E29" s="102">
        <v>183.6275</v>
      </c>
      <c r="F29" s="76">
        <v>15184707</v>
      </c>
      <c r="G29" s="88">
        <v>95.121497587462059</v>
      </c>
      <c r="H29" s="96">
        <v>7865882</v>
      </c>
      <c r="I29" s="111">
        <v>5.3999999999999999E-2</v>
      </c>
      <c r="J29" s="96">
        <v>4459</v>
      </c>
      <c r="K29" s="76">
        <v>2843.3</v>
      </c>
      <c r="L29" s="76">
        <v>235121</v>
      </c>
      <c r="M29" s="90">
        <v>19.100000000000001</v>
      </c>
      <c r="N29" s="89">
        <v>37</v>
      </c>
      <c r="O29" s="91">
        <v>0.18215158924205382</v>
      </c>
      <c r="P29" s="89">
        <v>37</v>
      </c>
      <c r="Q29" s="88">
        <v>106.8116</v>
      </c>
      <c r="R29" s="117">
        <v>8832570</v>
      </c>
      <c r="S29" s="88">
        <v>1899.4550509731232</v>
      </c>
      <c r="T29" s="96">
        <v>2049512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2.0299999999999998</v>
      </c>
      <c r="D30" s="96">
        <v>0.55000000000000004</v>
      </c>
      <c r="E30" s="102">
        <v>15.762700000000001</v>
      </c>
      <c r="F30" s="76">
        <v>670702</v>
      </c>
      <c r="G30" s="88">
        <v>93.457579318448879</v>
      </c>
      <c r="H30" s="96">
        <v>3976620</v>
      </c>
      <c r="I30" s="111">
        <v>0.154</v>
      </c>
      <c r="J30" s="96">
        <v>6572</v>
      </c>
      <c r="K30" s="76">
        <v>2112.2000000000003</v>
      </c>
      <c r="L30" s="76">
        <v>89873</v>
      </c>
      <c r="M30" s="90">
        <v>26.7</v>
      </c>
      <c r="N30" s="89">
        <v>29</v>
      </c>
      <c r="O30" s="91">
        <v>0.27506112469437655</v>
      </c>
      <c r="P30" s="89">
        <v>29</v>
      </c>
      <c r="Q30" s="88">
        <v>78.248699999999999</v>
      </c>
      <c r="R30" s="117">
        <v>3329482</v>
      </c>
      <c r="S30" s="88">
        <v>2697.6863727454911</v>
      </c>
      <c r="T30" s="96">
        <v>2692291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2.4</v>
      </c>
      <c r="D31" s="96">
        <v>0.63</v>
      </c>
      <c r="E31" s="102">
        <v>138.71629999999999</v>
      </c>
      <c r="F31" s="76">
        <v>4212815</v>
      </c>
      <c r="G31" s="88">
        <v>80.609351333552851</v>
      </c>
      <c r="H31" s="96">
        <v>2448106</v>
      </c>
      <c r="I31" s="111">
        <v>0.19600000000000001</v>
      </c>
      <c r="J31" s="96">
        <v>5945</v>
      </c>
      <c r="K31" s="76">
        <v>2529.7999999999997</v>
      </c>
      <c r="L31" s="76">
        <v>76829</v>
      </c>
      <c r="M31" s="90">
        <v>25</v>
      </c>
      <c r="N31" s="89">
        <v>30</v>
      </c>
      <c r="O31" s="91">
        <v>0.25427872860635697</v>
      </c>
      <c r="P31" s="89">
        <v>30</v>
      </c>
      <c r="Q31" s="88">
        <v>285.12209999999999</v>
      </c>
      <c r="R31" s="117">
        <v>8659158</v>
      </c>
      <c r="S31" s="88">
        <v>3053.4093567251462</v>
      </c>
      <c r="T31" s="96">
        <v>522133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1.86</v>
      </c>
      <c r="D32" s="96">
        <v>0.39</v>
      </c>
      <c r="E32" s="102">
        <v>9.8115000000000006</v>
      </c>
      <c r="F32" s="76">
        <v>278008</v>
      </c>
      <c r="G32" s="88">
        <v>63.327898358920066</v>
      </c>
      <c r="H32" s="96">
        <v>1794396</v>
      </c>
      <c r="I32" s="111">
        <v>0.23599999999999999</v>
      </c>
      <c r="J32" s="96">
        <v>6697</v>
      </c>
      <c r="K32" s="76">
        <v>2429.8000000000002</v>
      </c>
      <c r="L32" s="76">
        <v>68848</v>
      </c>
      <c r="M32" s="90">
        <v>51</v>
      </c>
      <c r="N32" s="89">
        <v>14</v>
      </c>
      <c r="O32" s="91">
        <v>0.57212713936430315</v>
      </c>
      <c r="P32" s="89">
        <v>14</v>
      </c>
      <c r="Q32" s="88">
        <v>66.269800000000004</v>
      </c>
      <c r="R32" s="117">
        <v>1877754</v>
      </c>
      <c r="S32" s="88">
        <v>1961.8557993730408</v>
      </c>
      <c r="T32" s="96">
        <v>1877496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1.94</v>
      </c>
      <c r="D33" s="96">
        <v>0.43</v>
      </c>
      <c r="E33" s="102">
        <v>8.5023</v>
      </c>
      <c r="F33" s="76">
        <v>168975</v>
      </c>
      <c r="G33" s="88">
        <v>88.616081312267283</v>
      </c>
      <c r="H33" s="96">
        <v>1761156</v>
      </c>
      <c r="I33" s="111">
        <v>0.13400000000000001</v>
      </c>
      <c r="J33" s="96">
        <v>2658</v>
      </c>
      <c r="K33" s="76">
        <v>3023.6</v>
      </c>
      <c r="L33" s="76">
        <v>60091</v>
      </c>
      <c r="M33" s="90">
        <v>57.8</v>
      </c>
      <c r="N33" s="89">
        <v>10</v>
      </c>
      <c r="O33" s="91">
        <v>0.65525672371638133</v>
      </c>
      <c r="P33" s="89">
        <v>10</v>
      </c>
      <c r="Q33" s="88">
        <v>21.946200000000001</v>
      </c>
      <c r="R33" s="117">
        <v>436158</v>
      </c>
      <c r="S33" s="88">
        <v>2389.3172147001933</v>
      </c>
      <c r="T33" s="96">
        <v>2470554</v>
      </c>
    </row>
    <row r="34" spans="1:20" s="38" customFormat="1" ht="15.75" customHeight="1" x14ac:dyDescent="0.25">
      <c r="A34" s="38">
        <v>30</v>
      </c>
      <c r="B34" s="39" t="s">
        <v>10</v>
      </c>
      <c r="C34" s="88">
        <v>2.73</v>
      </c>
      <c r="D34" s="96">
        <v>0.86</v>
      </c>
      <c r="E34" s="102">
        <v>111.235</v>
      </c>
      <c r="F34" s="76">
        <v>30593293</v>
      </c>
      <c r="G34" s="88">
        <v>557.65068555409709</v>
      </c>
      <c r="H34" s="96">
        <v>153372341</v>
      </c>
      <c r="I34" s="111">
        <v>6.8000000000000005E-2</v>
      </c>
      <c r="J34" s="96">
        <v>18806</v>
      </c>
      <c r="K34" s="76">
        <v>2823.1000000000004</v>
      </c>
      <c r="L34" s="76">
        <v>776445</v>
      </c>
      <c r="M34" s="90">
        <v>5.6</v>
      </c>
      <c r="N34" s="89">
        <v>44</v>
      </c>
      <c r="O34" s="91">
        <v>1.7114914425427868E-2</v>
      </c>
      <c r="P34" s="89">
        <v>44</v>
      </c>
      <c r="Q34" s="88">
        <v>822.88530000000003</v>
      </c>
      <c r="R34" s="117">
        <v>226320619</v>
      </c>
      <c r="S34" s="88">
        <v>2021.7203302373582</v>
      </c>
      <c r="T34" s="96">
        <v>3918094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3.12</v>
      </c>
      <c r="D35" s="96">
        <v>0.37</v>
      </c>
      <c r="E35" s="102">
        <v>256.11</v>
      </c>
      <c r="F35" s="76">
        <v>3383213</v>
      </c>
      <c r="G35" s="88">
        <v>341.79507948523843</v>
      </c>
      <c r="H35" s="96">
        <v>4515113</v>
      </c>
      <c r="I35" s="111">
        <v>5.5E-2</v>
      </c>
      <c r="J35" s="96">
        <v>730</v>
      </c>
      <c r="K35" s="76">
        <v>2642.5</v>
      </c>
      <c r="L35" s="76">
        <v>34908</v>
      </c>
      <c r="M35" s="90">
        <v>4.2</v>
      </c>
      <c r="N35" s="89">
        <v>45</v>
      </c>
      <c r="O35" s="91">
        <v>0</v>
      </c>
      <c r="P35" s="89">
        <v>45</v>
      </c>
      <c r="Q35" s="88">
        <v>599.33939999999996</v>
      </c>
      <c r="R35" s="117">
        <v>7917273</v>
      </c>
      <c r="S35" s="88">
        <v>1895.6219047619047</v>
      </c>
      <c r="T35" s="96">
        <v>1990403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2.3199999999999998</v>
      </c>
      <c r="D36" s="96">
        <v>0.5</v>
      </c>
      <c r="E36" s="102">
        <v>195.2158</v>
      </c>
      <c r="F36" s="76">
        <v>11119880</v>
      </c>
      <c r="G36" s="88">
        <v>297.39127839612371</v>
      </c>
      <c r="H36" s="96">
        <v>16940002</v>
      </c>
      <c r="I36" s="111">
        <v>0.11799999999999999</v>
      </c>
      <c r="J36" s="96">
        <v>6722</v>
      </c>
      <c r="K36" s="76">
        <v>2490</v>
      </c>
      <c r="L36" s="76">
        <v>141834</v>
      </c>
      <c r="M36" s="90">
        <v>19.7</v>
      </c>
      <c r="N36" s="89">
        <v>36</v>
      </c>
      <c r="O36" s="91">
        <v>0.18948655256723718</v>
      </c>
      <c r="P36" s="89">
        <v>36</v>
      </c>
      <c r="Q36" s="88">
        <v>205.8972</v>
      </c>
      <c r="R36" s="117">
        <v>11728314</v>
      </c>
      <c r="S36" s="88">
        <v>2437.1673360107093</v>
      </c>
      <c r="T36" s="96">
        <v>3641128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2.23</v>
      </c>
      <c r="D37" s="96">
        <v>0.43</v>
      </c>
      <c r="E37" s="102">
        <v>12.974500000000001</v>
      </c>
      <c r="F37" s="76">
        <v>475671</v>
      </c>
      <c r="G37" s="88">
        <v>238.12416125688725</v>
      </c>
      <c r="H37" s="96">
        <v>8730108</v>
      </c>
      <c r="I37" s="111">
        <v>2.6859999999999999</v>
      </c>
      <c r="J37" s="96">
        <v>98489</v>
      </c>
      <c r="K37" s="76">
        <v>2142.6</v>
      </c>
      <c r="L37" s="76">
        <v>78551</v>
      </c>
      <c r="M37" s="90">
        <v>61.2</v>
      </c>
      <c r="N37" s="89">
        <v>8</v>
      </c>
      <c r="O37" s="91">
        <v>0.69682151589242058</v>
      </c>
      <c r="P37" s="89">
        <v>8</v>
      </c>
      <c r="Q37" s="88">
        <v>38.643599999999999</v>
      </c>
      <c r="R37" s="117">
        <v>1416752</v>
      </c>
      <c r="S37" s="88">
        <v>2036.2947799385875</v>
      </c>
      <c r="T37" s="96">
        <v>3978920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1.86</v>
      </c>
      <c r="D38" s="96">
        <v>0.54</v>
      </c>
      <c r="E38" s="102">
        <v>3.2054999999999998</v>
      </c>
      <c r="F38" s="76">
        <v>81549</v>
      </c>
      <c r="G38" s="88">
        <v>49.516509433962263</v>
      </c>
      <c r="H38" s="96">
        <v>1259700</v>
      </c>
      <c r="I38" s="111">
        <v>0.216</v>
      </c>
      <c r="J38" s="96">
        <v>5500</v>
      </c>
      <c r="K38" s="76">
        <v>2125.7000000000003</v>
      </c>
      <c r="L38" s="76">
        <v>54078</v>
      </c>
      <c r="M38" s="90">
        <v>66.3</v>
      </c>
      <c r="N38" s="89">
        <v>7</v>
      </c>
      <c r="O38" s="91">
        <v>0.75916870415647919</v>
      </c>
      <c r="P38" s="89">
        <v>7</v>
      </c>
      <c r="Q38" s="88">
        <v>37.512300000000003</v>
      </c>
      <c r="R38" s="117">
        <v>954314</v>
      </c>
      <c r="S38" s="88">
        <v>2440.2895467160038</v>
      </c>
      <c r="T38" s="96">
        <v>2637953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1.99</v>
      </c>
      <c r="D39" s="96">
        <v>0.73</v>
      </c>
      <c r="E39" s="102">
        <v>30.374400000000001</v>
      </c>
      <c r="F39" s="76">
        <v>949776</v>
      </c>
      <c r="G39" s="88">
        <v>93.285426460711889</v>
      </c>
      <c r="H39" s="96">
        <v>2916942</v>
      </c>
      <c r="I39" s="111">
        <v>0.25700000000000001</v>
      </c>
      <c r="J39" s="96">
        <v>8036</v>
      </c>
      <c r="K39" s="76">
        <v>3511.8999999999996</v>
      </c>
      <c r="L39" s="76">
        <v>109814</v>
      </c>
      <c r="M39" s="90">
        <v>73.7</v>
      </c>
      <c r="N39" s="89">
        <v>5</v>
      </c>
      <c r="O39" s="91">
        <v>0.84963325183374083</v>
      </c>
      <c r="P39" s="89">
        <v>5</v>
      </c>
      <c r="Q39" s="88">
        <v>30.884399999999999</v>
      </c>
      <c r="R39" s="117">
        <v>965724</v>
      </c>
      <c r="S39" s="88">
        <v>1569.3429193899783</v>
      </c>
      <c r="T39" s="96">
        <v>3601642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2.36</v>
      </c>
      <c r="D40" s="96">
        <v>0.44</v>
      </c>
      <c r="E40" s="102">
        <v>235.1936</v>
      </c>
      <c r="F40" s="76">
        <v>8208726</v>
      </c>
      <c r="G40" s="88">
        <v>163.99106068420147</v>
      </c>
      <c r="H40" s="96">
        <v>5723616</v>
      </c>
      <c r="I40" s="111">
        <v>0.11799999999999999</v>
      </c>
      <c r="J40" s="96">
        <v>4110</v>
      </c>
      <c r="K40" s="76">
        <v>2818.9</v>
      </c>
      <c r="L40" s="76">
        <v>98384</v>
      </c>
      <c r="M40" s="90">
        <v>17.399999999999999</v>
      </c>
      <c r="N40" s="89">
        <v>39</v>
      </c>
      <c r="O40" s="91">
        <v>0.16136919315403422</v>
      </c>
      <c r="P40" s="89">
        <v>39</v>
      </c>
      <c r="Q40" s="88">
        <v>43.005299999999998</v>
      </c>
      <c r="R40" s="117">
        <v>1500971</v>
      </c>
      <c r="S40" s="88">
        <v>2254.1827057182704</v>
      </c>
      <c r="T40" s="96">
        <v>3232498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1.96</v>
      </c>
      <c r="D41" s="96">
        <v>0.46</v>
      </c>
      <c r="E41" s="102">
        <v>6.7765000000000004</v>
      </c>
      <c r="F41" s="76">
        <v>130671</v>
      </c>
      <c r="G41" s="88">
        <v>194.19426437794948</v>
      </c>
      <c r="H41" s="96">
        <v>3744648</v>
      </c>
      <c r="I41" s="111">
        <v>0.184</v>
      </c>
      <c r="J41" s="96">
        <v>3549</v>
      </c>
      <c r="K41" s="76">
        <v>2127.9</v>
      </c>
      <c r="L41" s="76">
        <v>41033</v>
      </c>
      <c r="M41" s="90">
        <v>58.5</v>
      </c>
      <c r="N41" s="89">
        <v>9</v>
      </c>
      <c r="O41" s="91">
        <v>0.66381418092909539</v>
      </c>
      <c r="P41" s="89">
        <v>9</v>
      </c>
      <c r="Q41" s="88">
        <v>6.6810999999999998</v>
      </c>
      <c r="R41" s="117">
        <v>128832</v>
      </c>
      <c r="S41" s="88">
        <v>1886.3462783171522</v>
      </c>
      <c r="T41" s="96">
        <v>1748643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1.91</v>
      </c>
      <c r="D42" s="96">
        <v>0.48</v>
      </c>
      <c r="E42" s="102">
        <v>7.5288000000000004</v>
      </c>
      <c r="F42" s="76">
        <v>168825</v>
      </c>
      <c r="G42" s="88">
        <v>46.081608990367464</v>
      </c>
      <c r="H42" s="96">
        <v>1033334</v>
      </c>
      <c r="I42" s="111">
        <v>0.13700000000000001</v>
      </c>
      <c r="J42" s="96">
        <v>3074</v>
      </c>
      <c r="K42" s="76">
        <v>2285.2000000000003</v>
      </c>
      <c r="L42" s="76">
        <v>51243</v>
      </c>
      <c r="M42" s="90">
        <v>86</v>
      </c>
      <c r="N42" s="89">
        <v>1</v>
      </c>
      <c r="O42" s="91">
        <v>1</v>
      </c>
      <c r="P42" s="89">
        <v>1</v>
      </c>
      <c r="Q42" s="88">
        <v>5.7510000000000003</v>
      </c>
      <c r="R42" s="117">
        <v>128960</v>
      </c>
      <c r="S42" s="88">
        <v>2401.3901393354768</v>
      </c>
      <c r="T42" s="96">
        <v>2240497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3.02</v>
      </c>
      <c r="D43" s="96">
        <v>0.49</v>
      </c>
      <c r="E43" s="102">
        <v>74.706599999999995</v>
      </c>
      <c r="F43" s="76">
        <v>3035555</v>
      </c>
      <c r="G43" s="88">
        <v>207.02261708463564</v>
      </c>
      <c r="H43" s="96">
        <v>8411950</v>
      </c>
      <c r="I43" s="111">
        <v>1.0840000000000001</v>
      </c>
      <c r="J43" s="96">
        <v>44059</v>
      </c>
      <c r="K43" s="76">
        <v>2082.9</v>
      </c>
      <c r="L43" s="76">
        <v>84634</v>
      </c>
      <c r="M43" s="90">
        <v>44.8</v>
      </c>
      <c r="N43" s="89">
        <v>19</v>
      </c>
      <c r="O43" s="91">
        <v>0.49633251833740827</v>
      </c>
      <c r="P43" s="89">
        <v>19</v>
      </c>
      <c r="Q43" s="88">
        <v>277.94229999999999</v>
      </c>
      <c r="R43" s="117">
        <v>11293630</v>
      </c>
      <c r="S43" s="88">
        <v>4685.7540394973066</v>
      </c>
      <c r="T43" s="96">
        <v>20879720</v>
      </c>
    </row>
    <row r="44" spans="1:20" s="38" customFormat="1" x14ac:dyDescent="0.25">
      <c r="A44" s="38">
        <v>40</v>
      </c>
      <c r="B44" s="39" t="s">
        <v>28</v>
      </c>
      <c r="C44" s="88">
        <v>2</v>
      </c>
      <c r="D44" s="96">
        <v>0.36</v>
      </c>
      <c r="E44" s="102">
        <v>12.463699999999999</v>
      </c>
      <c r="F44" s="76">
        <v>173270</v>
      </c>
      <c r="G44" s="88">
        <v>95.583728959861887</v>
      </c>
      <c r="H44" s="96">
        <v>1328805</v>
      </c>
      <c r="I44" s="111">
        <v>0.24199999999999999</v>
      </c>
      <c r="J44" s="96">
        <v>3371</v>
      </c>
      <c r="K44" s="76">
        <v>3220.8</v>
      </c>
      <c r="L44" s="76">
        <v>44776</v>
      </c>
      <c r="M44" s="90">
        <v>55.1</v>
      </c>
      <c r="N44" s="89">
        <v>13</v>
      </c>
      <c r="O44" s="91">
        <v>0.62224938875305624</v>
      </c>
      <c r="P44" s="89">
        <v>13</v>
      </c>
      <c r="Q44" s="88">
        <v>62.772300000000001</v>
      </c>
      <c r="R44" s="117">
        <v>872661</v>
      </c>
      <c r="S44" s="88">
        <v>1654.066808059385</v>
      </c>
      <c r="T44" s="96">
        <v>1559785</v>
      </c>
    </row>
    <row r="45" spans="1:20" s="38" customFormat="1" x14ac:dyDescent="0.25">
      <c r="A45" s="38">
        <v>41</v>
      </c>
      <c r="B45" s="39" t="s">
        <v>32</v>
      </c>
      <c r="C45" s="88">
        <v>2.54</v>
      </c>
      <c r="D45" s="96">
        <v>0.49</v>
      </c>
      <c r="E45" s="102">
        <v>285.76220000000001</v>
      </c>
      <c r="F45" s="76">
        <v>5472346</v>
      </c>
      <c r="G45" s="88">
        <v>78.777441253263703</v>
      </c>
      <c r="H45" s="96">
        <v>1508588</v>
      </c>
      <c r="I45" s="111">
        <v>0.13200000000000001</v>
      </c>
      <c r="J45" s="96">
        <v>2520</v>
      </c>
      <c r="K45" s="76">
        <v>3233.1</v>
      </c>
      <c r="L45" s="76">
        <v>61913</v>
      </c>
      <c r="M45" s="90">
        <v>37.5</v>
      </c>
      <c r="N45" s="89">
        <v>21</v>
      </c>
      <c r="O45" s="91">
        <v>0.40709046454767722</v>
      </c>
      <c r="P45" s="89">
        <v>21</v>
      </c>
      <c r="Q45" s="88">
        <v>267.19110000000001</v>
      </c>
      <c r="R45" s="117">
        <v>5116709</v>
      </c>
      <c r="S45" s="88">
        <v>2215.0324999999998</v>
      </c>
      <c r="T45" s="96">
        <v>886013</v>
      </c>
    </row>
    <row r="46" spans="1:20" s="38" customFormat="1" x14ac:dyDescent="0.25">
      <c r="A46" s="38">
        <v>42</v>
      </c>
      <c r="B46" s="39" t="s">
        <v>19</v>
      </c>
      <c r="C46" s="88">
        <v>1.88</v>
      </c>
      <c r="D46" s="96">
        <v>0.73</v>
      </c>
      <c r="E46" s="102">
        <v>18.453900000000001</v>
      </c>
      <c r="F46" s="76">
        <v>1425413</v>
      </c>
      <c r="G46" s="88">
        <v>79.837174076279737</v>
      </c>
      <c r="H46" s="96">
        <v>6166783</v>
      </c>
      <c r="I46" s="111">
        <v>0.23499999999999999</v>
      </c>
      <c r="J46" s="96">
        <v>18175</v>
      </c>
      <c r="K46" s="76">
        <v>2223.1999999999998</v>
      </c>
      <c r="L46" s="76">
        <v>171728</v>
      </c>
      <c r="M46" s="90">
        <v>49.9</v>
      </c>
      <c r="N46" s="89">
        <v>16</v>
      </c>
      <c r="O46" s="91">
        <v>0.55867970660146693</v>
      </c>
      <c r="P46" s="89">
        <v>16</v>
      </c>
      <c r="Q46" s="88">
        <v>65.194699999999997</v>
      </c>
      <c r="R46" s="117">
        <v>5035772</v>
      </c>
      <c r="S46" s="88">
        <v>2401.6820119352087</v>
      </c>
      <c r="T46" s="96">
        <v>2817173</v>
      </c>
    </row>
    <row r="47" spans="1:20" s="38" customFormat="1" x14ac:dyDescent="0.25">
      <c r="A47" s="38">
        <v>43</v>
      </c>
      <c r="B47" s="39" t="s">
        <v>31</v>
      </c>
      <c r="C47" s="88">
        <v>1.97</v>
      </c>
      <c r="D47" s="96">
        <v>0.5</v>
      </c>
      <c r="E47" s="102">
        <v>48.185299999999998</v>
      </c>
      <c r="F47" s="76">
        <v>989678</v>
      </c>
      <c r="G47" s="88">
        <v>82.387117191684112</v>
      </c>
      <c r="H47" s="96">
        <v>1692149</v>
      </c>
      <c r="I47" s="111">
        <v>0.377</v>
      </c>
      <c r="J47" s="96">
        <v>7734</v>
      </c>
      <c r="K47" s="76">
        <v>2660.2999999999997</v>
      </c>
      <c r="L47" s="76">
        <v>54640</v>
      </c>
      <c r="M47" s="90">
        <v>50.6</v>
      </c>
      <c r="N47" s="89">
        <v>15</v>
      </c>
      <c r="O47" s="91">
        <v>0.56723716381418088</v>
      </c>
      <c r="P47" s="89">
        <v>15</v>
      </c>
      <c r="Q47" s="88">
        <v>63.029600000000002</v>
      </c>
      <c r="R47" s="117">
        <v>1294564</v>
      </c>
      <c r="S47" s="88">
        <v>2444.4422310756972</v>
      </c>
      <c r="T47" s="96">
        <v>1227110</v>
      </c>
    </row>
    <row r="48" spans="1:20" s="38" customFormat="1" x14ac:dyDescent="0.25">
      <c r="A48" s="38">
        <v>44</v>
      </c>
      <c r="B48" s="39" t="s">
        <v>7</v>
      </c>
      <c r="C48" s="88">
        <v>2.76</v>
      </c>
      <c r="D48" s="96">
        <v>0.54</v>
      </c>
      <c r="E48" s="102">
        <v>39.472700000000003</v>
      </c>
      <c r="F48" s="76">
        <v>49084285</v>
      </c>
      <c r="G48" s="88">
        <v>119.28266425412143</v>
      </c>
      <c r="H48" s="96">
        <v>148327993</v>
      </c>
      <c r="I48" s="111">
        <v>0.32900000000000001</v>
      </c>
      <c r="J48" s="96">
        <v>408612</v>
      </c>
      <c r="K48" s="76">
        <v>2593.7999999999997</v>
      </c>
      <c r="L48" s="76">
        <v>3225376</v>
      </c>
      <c r="M48" s="90">
        <v>36.9</v>
      </c>
      <c r="N48" s="89">
        <v>22</v>
      </c>
      <c r="O48" s="91">
        <v>0.39975550122249387</v>
      </c>
      <c r="P48" s="89">
        <v>22</v>
      </c>
      <c r="Q48" s="88">
        <v>126.6872</v>
      </c>
      <c r="R48" s="117">
        <v>157535488</v>
      </c>
      <c r="S48" s="89"/>
      <c r="T48" s="89"/>
    </row>
    <row r="49" spans="1:26" s="38" customFormat="1" x14ac:dyDescent="0.25">
      <c r="A49" s="38">
        <v>45</v>
      </c>
      <c r="B49" s="39" t="s">
        <v>13</v>
      </c>
      <c r="C49" s="88">
        <v>2.31</v>
      </c>
      <c r="D49" s="96">
        <v>0.34</v>
      </c>
      <c r="E49" s="105">
        <v>36.160899999999998</v>
      </c>
      <c r="F49" s="76">
        <v>19254653</v>
      </c>
      <c r="G49" s="88">
        <v>91.63219474451239</v>
      </c>
      <c r="H49" s="96">
        <v>48791578</v>
      </c>
      <c r="I49" s="111">
        <v>0.154</v>
      </c>
      <c r="J49" s="96">
        <v>81892</v>
      </c>
      <c r="K49" s="76">
        <v>2114.6999999999998</v>
      </c>
      <c r="L49" s="76">
        <v>1126002</v>
      </c>
      <c r="M49" s="90">
        <v>24.6</v>
      </c>
      <c r="N49" s="89">
        <v>31</v>
      </c>
      <c r="O49" s="91">
        <v>0.24938875305623476</v>
      </c>
      <c r="P49" s="89">
        <v>31</v>
      </c>
      <c r="Q49" s="88">
        <v>222.83330000000001</v>
      </c>
      <c r="R49" s="117">
        <v>118652474</v>
      </c>
      <c r="S49" s="89"/>
      <c r="T49" s="89"/>
    </row>
    <row r="50" spans="1:26" s="59" customFormat="1" x14ac:dyDescent="0.25">
      <c r="B50" s="106" t="s">
        <v>63</v>
      </c>
      <c r="C50" s="61"/>
      <c r="D50" s="61"/>
      <c r="E50" s="78">
        <f>SUM(E5:E49)</f>
        <v>3303.8372999999997</v>
      </c>
      <c r="F50" s="79"/>
      <c r="G50" s="61"/>
      <c r="H50" s="61"/>
      <c r="I50" s="61"/>
      <c r="J50" s="61"/>
      <c r="K50" s="61"/>
      <c r="L50" s="79">
        <f>SUM(L5:L49)</f>
        <v>10026573</v>
      </c>
      <c r="M50" s="82"/>
      <c r="N50" s="83"/>
      <c r="O50" s="84"/>
      <c r="P50" s="83"/>
      <c r="Q50" s="85"/>
      <c r="R50" s="83"/>
      <c r="S50" s="83"/>
      <c r="T50" s="83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0">
        <f>SUM(F5:F49)</f>
        <v>300755387</v>
      </c>
      <c r="G51" s="60"/>
      <c r="H51" s="60"/>
      <c r="I51" s="60"/>
      <c r="J51" s="60"/>
      <c r="K51" s="60"/>
      <c r="L51" s="60"/>
      <c r="T51" s="86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2018-07-05T06:34:47Z</cp:lastPrinted>
  <dcterms:created xsi:type="dcterms:W3CDTF">2011-04-28T08:11:16Z</dcterms:created>
  <dcterms:modified xsi:type="dcterms:W3CDTF">2018-07-06T11:44:54Z</dcterms:modified>
</cp:coreProperties>
</file>