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E50" i="79" l="1"/>
  <c r="Q3" i="79" l="1"/>
  <c r="I3" i="79"/>
  <c r="G3" i="79"/>
  <c r="E3" i="79"/>
  <c r="Q51" i="79" l="1"/>
  <c r="I51" i="79"/>
  <c r="H51" i="79"/>
  <c r="R50" i="79" l="1"/>
  <c r="L50" i="79"/>
  <c r="K50" i="79" s="1"/>
  <c r="Q54" i="79" l="1"/>
  <c r="I54" i="79"/>
  <c r="F51" i="79"/>
  <c r="F54" i="79" s="1"/>
  <c r="H54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<sst xmlns="http://schemas.openxmlformats.org/spreadsheetml/2006/main" count="295" uniqueCount="81">
  <si>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</si>
  <si>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</si>
  <si>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</si>
  <si>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</si>
  <si>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</si>
  <si>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</si>
  <si>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</si>
  <si>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</si>
  <si>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</si>
  <si>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</si>
  <si>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</si>
  <si>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</si>
  <si>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</si>
  <si>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</si>
  <si>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</si>
  <si>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</si>
  <si>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</si>
  <si>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</si>
  <si>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</si>
  <si>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</si>
  <si>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</si>
  <si>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</si>
  <si>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</si>
  <si>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</si>
  <si>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</si>
  <si>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</si>
  <si>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</si>
  <si>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</si>
  <si>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</si>
  <si>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</si>
  <si>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</si>
  <si>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</si>
  <si>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</si>
  <si>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</si>
  <si>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</si>
  <si>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</si>
  <si>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</si>
  <si>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</si>
  <si>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</si>
  <si>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</si>
  <si>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</si>
  <si>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</si>
  <si>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</si>
  <si>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</si>
  <si>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</si>
  <si>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</si>
  <si>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</si>
  <si>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</si>
  <si>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</si>
  <si>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</si>
  <si>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</si>
  <si>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</si>
  <si>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</si>
  <si>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</si>
  <si>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</si>
  <si>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</si>
  <si>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</si>
  <si>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-</t>
  </si>
  <si>
    <t xml:space="preserve">    </t>
  </si>
  <si>
    <t>Изменение к январю-декабрю 2014 г.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</si>
  <si>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</si>
  <si>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</si>
  <si>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</si>
  <si>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 xml:space="preserve">Налог. и неналог. доходы  на душу населения                              (янв-сентябрь 2015), рублей  </t>
  </si>
  <si>
    <t>Инвест. в осн. капитал (без бюдж средств) в расчете на душу  по полному кругу (янв-сентябрь 2015), тыс. рублей</t>
  </si>
  <si>
    <t xml:space="preserve">Налог. и неналог. доходы                                (янв-сентябрь2015), рублей  </t>
  </si>
  <si>
    <t>Валовая продукция сельского хозяйства на одного работающего в сельском хозяйстве за  янв-сентябрь 2015 год, тыс. руб</t>
  </si>
  <si>
    <t>Валовая продукция сельского хозяйства за янв-сентябрь  2015 года (по сельхоз организациям), тыс. руб</t>
  </si>
  <si>
    <t>Инвест. в осн. капитал (без бюдж средств)  по полному кругу (янв-сентябрь 2015), тыс. рублей</t>
  </si>
  <si>
    <t xml:space="preserve">ЗП к МПБ                                                     (янв-сентябрь 2015), раз </t>
  </si>
  <si>
    <t xml:space="preserve">Рейтинг социально-экономического развития муниципальных районов и городских округов Республики Татарстан за январь - ноябрь 2015 года </t>
  </si>
  <si>
    <t>Изменение к январю-октябрю 2015 г.</t>
  </si>
  <si>
    <t xml:space="preserve">Рейтинг социально-экономического развития муниципальных районов и городских округов Республики Татарстан  за январь - ноябрь 2015 года </t>
  </si>
  <si>
    <t>Рейтинг муниципальных образований Республики Татарстан за январь-ноябрь  2015 года</t>
  </si>
  <si>
    <t>Ур. безраб. на 01.12.15(%)</t>
  </si>
  <si>
    <t>Добавленная стоимость на душу населения, тыс.руб. янв.-сентябрь 2015</t>
  </si>
  <si>
    <t>Добавленная стоимость тыс.руб. янв.-сентябрь 2015</t>
  </si>
  <si>
    <t>Общая площ. жилых домов, вв. в эксп. в расчете на душу населения (янв-ноябрь2015), кв.м.</t>
  </si>
  <si>
    <t>Общая площ. жилых домов, вв. в эксп. (янв.-ноябрь 2015), кв.м.</t>
  </si>
  <si>
    <t>Отгружено товаров собственного производства по чистым видам экономической деятельности на душу населения  янв -ноябрь 2015, тыс. руб</t>
  </si>
  <si>
    <t>Отгружено товаров собственного производства по чистым видам экономической деятельности, янв.-ноябрь  2015,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</si>
</sst>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000"/>
    <numFmt numFmtId="168" formatCode="0.00;[Red]0.00"/>
  </numFmts>
  <fonts count="5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33" borderId="0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48" borderId="3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6" borderId="31" applyNumberFormat="0" applyAlignment="0" applyProtection="0"/>
    <xf numFmtId="0" fontId="46" fillId="0" borderId="0"/>
    <xf numFmtId="0" fontId="2" fillId="0" borderId="0"/>
    <xf numFmtId="0" fontId="2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4" fillId="0" borderId="12" xfId="42" applyBorder="1" applyAlignment="1">
      <alignment horizontal="center" vertical="center" wrapText="1" shrinkToFit="1"/>
    </xf>
    <xf numFmtId="0" fontId="24" fillId="0" borderId="11" xfId="42" applyBorder="1" applyAlignment="1">
      <alignment horizontal="center" vertical="center" wrapText="1" shrinkToFit="1"/>
    </xf>
    <xf numFmtId="0" fontId="15" fillId="34" borderId="13" xfId="10" applyFill="1" applyBorder="1" applyAlignment="1">
      <alignment vertical="center" wrapText="1"/>
    </xf>
    <xf numFmtId="0" fontId="24" fillId="34" borderId="15" xfId="42" applyFill="1" applyBorder="1" applyAlignment="1">
      <alignment horizontal="center"/>
    </xf>
    <xf numFmtId="0" fontId="24" fillId="34" borderId="14" xfId="42" applyFill="1" applyBorder="1" applyAlignment="1">
      <alignment horizontal="center"/>
    </xf>
    <xf numFmtId="0" fontId="15" fillId="33" borderId="16" xfId="10" applyFill="1" applyBorder="1" applyAlignment="1">
      <alignment vertical="center" wrapText="1"/>
    </xf>
    <xf numFmtId="0" fontId="24" fillId="33" borderId="18" xfId="42" applyFill="1" applyBorder="1" applyAlignment="1">
      <alignment horizontal="center"/>
    </xf>
    <xf numFmtId="0" fontId="24" fillId="33" borderId="17" xfId="42" applyFill="1" applyBorder="1" applyAlignment="1">
      <alignment horizontal="center"/>
    </xf>
    <xf numFmtId="0" fontId="15" fillId="34" borderId="16" xfId="10" applyFill="1" applyBorder="1" applyAlignment="1">
      <alignment vertical="center" wrapText="1"/>
    </xf>
    <xf numFmtId="0" fontId="24" fillId="34" borderId="18" xfId="42" applyFill="1" applyBorder="1" applyAlignment="1">
      <alignment horizontal="center"/>
    </xf>
    <xf numFmtId="0" fontId="24" fillId="34" borderId="17" xfId="42" applyFill="1" applyBorder="1" applyAlignment="1">
      <alignment horizontal="center"/>
    </xf>
    <xf numFmtId="0" fontId="15" fillId="34" borderId="19" xfId="10" applyFill="1" applyBorder="1" applyAlignment="1">
      <alignment vertical="center" wrapText="1"/>
    </xf>
    <xf numFmtId="0" fontId="24" fillId="34" borderId="21" xfId="42" applyFill="1" applyBorder="1" applyAlignment="1">
      <alignment horizontal="center"/>
    </xf>
    <xf numFmtId="0" fontId="24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4" fillId="35" borderId="24" xfId="42" applyFill="1" applyBorder="1" applyAlignment="1">
      <alignment horizontal="center"/>
    </xf>
    <xf numFmtId="0" fontId="24" fillId="35" borderId="23" xfId="42" applyFill="1" applyBorder="1" applyAlignment="1">
      <alignment horizontal="center"/>
    </xf>
    <xf numFmtId="0" fontId="15" fillId="35" borderId="16" xfId="10" applyFill="1" applyBorder="1" applyAlignment="1">
      <alignment vertical="center" wrapText="1"/>
    </xf>
    <xf numFmtId="0" fontId="24" fillId="35" borderId="18" xfId="42" applyFill="1" applyBorder="1" applyAlignment="1">
      <alignment horizontal="center"/>
    </xf>
    <xf numFmtId="0" fontId="24" fillId="35" borderId="17" xfId="42" applyFill="1" applyBorder="1" applyAlignment="1">
      <alignment horizontal="center"/>
    </xf>
    <xf numFmtId="0" fontId="15" fillId="34" borderId="10" xfId="10" applyFill="1" applyBorder="1" applyAlignment="1">
      <alignment vertical="center" wrapText="1"/>
    </xf>
    <xf numFmtId="0" fontId="24" fillId="34" borderId="25" xfId="42" applyFill="1" applyBorder="1" applyAlignment="1">
      <alignment horizontal="center"/>
    </xf>
    <xf numFmtId="0" fontId="24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5" fillId="34" borderId="28" xfId="10" applyFill="1" applyBorder="1" applyAlignment="1">
      <alignment horizontal="center"/>
    </xf>
    <xf numFmtId="0" fontId="15" fillId="33" borderId="29" xfId="10" applyFill="1" applyBorder="1" applyAlignment="1">
      <alignment horizontal="center"/>
    </xf>
    <xf numFmtId="0" fontId="15" fillId="34" borderId="29" xfId="10" applyFill="1" applyBorder="1" applyAlignment="1">
      <alignment horizontal="center"/>
    </xf>
    <xf numFmtId="0" fontId="15" fillId="34" borderId="0" xfId="10" applyFill="1" applyBorder="1" applyAlignment="1">
      <alignment horizontal="center"/>
    </xf>
    <xf numFmtId="0" fontId="15" fillId="35" borderId="29" xfId="10" applyFill="1" applyBorder="1" applyAlignment="1">
      <alignment horizontal="center"/>
    </xf>
    <xf numFmtId="0" fontId="15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8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7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0" fillId="0" borderId="32" xfId="0" applyBorder="1"/>
    <xf numFmtId="0" fontId="45" fillId="0" borderId="27" xfId="0" applyFont="1" applyFill="1" applyBorder="1" applyAlignment="1">
      <alignment horizontal="center" vertical="center" wrapText="1"/>
    </xf>
    <xf numFmtId="2" fontId="30" fillId="0" borderId="27" xfId="0" applyNumberFormat="1" applyFont="1" applyFill="1" applyBorder="1" applyAlignment="1">
      <alignment horizontal="center" vertical="center"/>
    </xf>
    <xf numFmtId="3" fontId="27" fillId="0" borderId="27" xfId="0" applyNumberFormat="1" applyFont="1" applyFill="1" applyBorder="1" applyAlignment="1">
      <alignment horizontal="center" vertical="center" wrapText="1"/>
    </xf>
    <xf numFmtId="164" fontId="27" fillId="59" borderId="27" xfId="0" applyNumberFormat="1" applyFont="1" applyFill="1" applyBorder="1" applyAlignment="1">
      <alignment horizontal="center" vertical="center" wrapText="1"/>
    </xf>
    <xf numFmtId="0" fontId="27" fillId="59" borderId="27" xfId="0" applyFont="1" applyFill="1" applyBorder="1" applyAlignment="1">
      <alignment horizontal="center" vertical="center" wrapText="1"/>
    </xf>
    <xf numFmtId="2" fontId="27" fillId="0" borderId="27" xfId="0" applyNumberFormat="1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10" fontId="42" fillId="0" borderId="27" xfId="0" applyNumberFormat="1" applyFont="1" applyFill="1" applyBorder="1"/>
    <xf numFmtId="165" fontId="30" fillId="0" borderId="27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166" fontId="27" fillId="0" borderId="27" xfId="0" applyNumberFormat="1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vertical="center" wrapText="1"/>
    </xf>
    <xf numFmtId="0" fontId="0" fillId="0" borderId="0" xfId="0" applyFill="1"/>
    <xf numFmtId="0" fontId="22" fillId="36" borderId="0" xfId="0" applyFont="1" applyFill="1"/>
    <xf numFmtId="0" fontId="47" fillId="36" borderId="0" xfId="0" applyFont="1" applyFill="1" applyBorder="1" applyAlignment="1">
      <alignment vertical="center" wrapText="1"/>
    </xf>
    <xf numFmtId="1" fontId="47" fillId="36" borderId="0" xfId="0" applyNumberFormat="1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1" fontId="47" fillId="36" borderId="0" xfId="0" applyNumberFormat="1" applyFont="1" applyFill="1" applyBorder="1" applyAlignment="1">
      <alignment horizontal="center" vertical="center" wrapText="1"/>
    </xf>
    <xf numFmtId="164" fontId="48" fillId="52" borderId="0" xfId="104" applyNumberFormat="1" applyFont="1" applyFill="1" applyBorder="1" applyAlignment="1">
      <alignment horizontal="center" vertical="center"/>
    </xf>
    <xf numFmtId="3" fontId="47" fillId="52" borderId="0" xfId="0" applyNumberFormat="1" applyFont="1" applyFill="1" applyBorder="1" applyAlignment="1">
      <alignment horizontal="center" wrapText="1"/>
    </xf>
    <xf numFmtId="165" fontId="47" fillId="52" borderId="0" xfId="82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3" fontId="47" fillId="36" borderId="0" xfId="0" applyNumberFormat="1" applyFont="1" applyFill="1" applyBorder="1" applyAlignment="1">
      <alignment horizontal="center" wrapText="1"/>
    </xf>
    <xf numFmtId="3" fontId="27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4" fontId="27" fillId="36" borderId="27" xfId="0" applyNumberFormat="1" applyFont="1" applyFill="1" applyBorder="1" applyAlignment="1">
      <alignment horizontal="center" vertical="center" wrapText="1"/>
    </xf>
    <xf numFmtId="2" fontId="27" fillId="36" borderId="27" xfId="0" applyNumberFormat="1" applyFont="1" applyFill="1" applyBorder="1" applyAlignment="1">
      <alignment horizontal="center" vertical="center" wrapText="1"/>
    </xf>
    <xf numFmtId="2" fontId="47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4" fontId="49" fillId="0" borderId="27" xfId="0" applyNumberFormat="1" applyFont="1" applyFill="1" applyBorder="1" applyAlignment="1">
      <alignment horizontal="center" vertical="center" wrapText="1"/>
    </xf>
    <xf numFmtId="2" fontId="43" fillId="36" borderId="27" xfId="0" applyNumberFormat="1" applyFont="1" applyFill="1" applyBorder="1" applyAlignment="1">
      <alignment horizontal="center"/>
    </xf>
    <xf numFmtId="165" fontId="44" fillId="36" borderId="27" xfId="0" applyNumberFormat="1" applyFont="1" applyFill="1" applyBorder="1" applyAlignment="1">
      <alignment horizontal="center"/>
    </xf>
    <xf numFmtId="2" fontId="0" fillId="36" borderId="32" xfId="0" applyNumberFormat="1" applyFont="1" applyFill="1" applyBorder="1" applyAlignment="1">
      <alignment horizontal="center"/>
    </xf>
    <xf numFmtId="0" fontId="0" fillId="36" borderId="32" xfId="0" applyNumberFormat="1" applyFont="1" applyFill="1" applyBorder="1" applyAlignment="1">
      <alignment horizontal="center"/>
    </xf>
    <xf numFmtId="165" fontId="0" fillId="36" borderId="27" xfId="0" applyNumberFormat="1" applyFont="1" applyFill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165" fontId="0" fillId="0" borderId="27" xfId="0" applyNumberFormat="1" applyFont="1" applyFill="1" applyBorder="1" applyAlignment="1">
      <alignment horizontal="center"/>
    </xf>
    <xf numFmtId="2" fontId="1" fillId="36" borderId="27" xfId="0" applyNumberFormat="1" applyFont="1" applyFill="1" applyBorder="1" applyAlignment="1">
      <alignment horizontal="center" vertical="center"/>
    </xf>
    <xf numFmtId="1" fontId="1" fillId="36" borderId="27" xfId="0" applyNumberFormat="1" applyFont="1" applyFill="1" applyBorder="1" applyAlignment="1">
      <alignment horizontal="center"/>
    </xf>
    <xf numFmtId="2" fontId="44" fillId="36" borderId="32" xfId="276" applyNumberFormat="1" applyFont="1" applyFill="1" applyBorder="1" applyAlignment="1">
      <alignment horizontal="center"/>
    </xf>
    <xf numFmtId="1" fontId="44" fillId="36" borderId="27" xfId="0" applyNumberFormat="1" applyFont="1" applyFill="1" applyBorder="1" applyAlignment="1">
      <alignment horizontal="center" wrapText="1"/>
    </xf>
    <xf numFmtId="0" fontId="44" fillId="36" borderId="34" xfId="295" applyNumberFormat="1" applyFont="1" applyFill="1" applyBorder="1" applyAlignment="1">
      <alignment horizontal="center"/>
    </xf>
    <xf numFmtId="164" fontId="1" fillId="36" borderId="27" xfId="104" applyNumberFormat="1" applyFont="1" applyFill="1" applyBorder="1" applyAlignment="1">
      <alignment horizontal="center" vertical="center"/>
    </xf>
    <xf numFmtId="3" fontId="1" fillId="36" borderId="27" xfId="0" applyNumberFormat="1" applyFont="1" applyFill="1" applyBorder="1" applyAlignment="1">
      <alignment horizontal="center" wrapText="1"/>
    </xf>
    <xf numFmtId="165" fontId="1" fillId="36" borderId="27" xfId="82" applyNumberFormat="1" applyFont="1" applyFill="1" applyBorder="1" applyAlignment="1">
      <alignment horizontal="center"/>
    </xf>
    <xf numFmtId="168" fontId="44" fillId="36" borderId="32" xfId="295" applyNumberFormat="1" applyFont="1" applyFill="1" applyBorder="1" applyAlignment="1">
      <alignment horizontal="center"/>
    </xf>
    <xf numFmtId="0" fontId="44" fillId="36" borderId="32" xfId="295" applyNumberFormat="1" applyFont="1" applyFill="1" applyBorder="1" applyAlignment="1">
      <alignment horizontal="center"/>
    </xf>
    <xf numFmtId="2" fontId="1" fillId="36" borderId="27" xfId="0" applyNumberFormat="1" applyFont="1" applyFill="1" applyBorder="1" applyAlignment="1" applyProtection="1">
      <alignment horizontal="center" vertical="center"/>
      <protection locked="0"/>
    </xf>
    <xf numFmtId="2" fontId="1" fillId="0" borderId="27" xfId="0" applyNumberFormat="1" applyFont="1" applyFill="1" applyBorder="1" applyAlignment="1">
      <alignment horizontal="center" vertical="center"/>
    </xf>
    <xf numFmtId="2" fontId="44" fillId="0" borderId="32" xfId="276" applyNumberFormat="1" applyFont="1" applyBorder="1" applyAlignment="1">
      <alignment horizontal="center"/>
    </xf>
    <xf numFmtId="1" fontId="44" fillId="0" borderId="27" xfId="0" applyNumberFormat="1" applyFont="1" applyBorder="1" applyAlignment="1">
      <alignment horizontal="center" wrapText="1"/>
    </xf>
    <xf numFmtId="0" fontId="44" fillId="0" borderId="34" xfId="295" applyNumberFormat="1" applyFont="1" applyBorder="1" applyAlignment="1">
      <alignment horizontal="center"/>
    </xf>
    <xf numFmtId="164" fontId="1" fillId="52" borderId="27" xfId="104" applyNumberFormat="1" applyFont="1" applyFill="1" applyBorder="1" applyAlignment="1">
      <alignment horizontal="center" vertical="center"/>
    </xf>
    <xf numFmtId="3" fontId="1" fillId="52" borderId="27" xfId="0" applyNumberFormat="1" applyFont="1" applyFill="1" applyBorder="1" applyAlignment="1">
      <alignment horizontal="center" wrapText="1"/>
    </xf>
    <xf numFmtId="165" fontId="1" fillId="52" borderId="27" xfId="82" applyNumberFormat="1" applyFont="1" applyFill="1" applyBorder="1" applyAlignment="1">
      <alignment horizontal="center"/>
    </xf>
    <xf numFmtId="168" fontId="44" fillId="0" borderId="32" xfId="295" applyNumberFormat="1" applyFont="1" applyBorder="1" applyAlignment="1">
      <alignment horizontal="center"/>
    </xf>
    <xf numFmtId="0" fontId="44" fillId="0" borderId="32" xfId="295" applyNumberFormat="1" applyFont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64" fontId="1" fillId="0" borderId="27" xfId="104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wrapText="1"/>
    </xf>
    <xf numFmtId="165" fontId="1" fillId="0" borderId="27" xfId="82" applyNumberFormat="1" applyFont="1" applyFill="1" applyBorder="1" applyAlignment="1">
      <alignment horizontal="center"/>
    </xf>
    <xf numFmtId="1" fontId="44" fillId="36" borderId="27" xfId="0" applyNumberFormat="1" applyFont="1" applyFill="1" applyBorder="1" applyAlignment="1">
      <alignment horizontal="center"/>
    </xf>
    <xf numFmtId="2" fontId="44" fillId="36" borderId="27" xfId="0" applyNumberFormat="1" applyFont="1" applyFill="1" applyBorder="1" applyAlignment="1">
      <alignment horizontal="center" vertical="center"/>
    </xf>
    <xf numFmtId="164" fontId="44" fillId="52" borderId="27" xfId="104" applyNumberFormat="1" applyFont="1" applyFill="1" applyBorder="1" applyAlignment="1">
      <alignment horizontal="center" vertical="center"/>
    </xf>
    <xf numFmtId="3" fontId="44" fillId="52" borderId="27" xfId="0" applyNumberFormat="1" applyFont="1" applyFill="1" applyBorder="1" applyAlignment="1">
      <alignment horizontal="center" wrapText="1"/>
    </xf>
    <xf numFmtId="165" fontId="44" fillId="52" borderId="27" xfId="82" applyNumberFormat="1" applyFont="1" applyFill="1" applyBorder="1" applyAlignment="1">
      <alignment horizontal="center"/>
    </xf>
    <xf numFmtId="164" fontId="1" fillId="36" borderId="27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99FFCC"/>
      <color rgb="FFFF3300"/>
      <color rgb="FF008000"/>
      <color rgb="FF009900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44" t="s">
        <v>0</v>
      </c>
      <c r="B1" s="144"/>
      <c r="C1" s="144"/>
      <c r="D1" s="144"/>
      <c r="E1" s="144"/>
      <c r="F1" s="144"/>
      <c r="G1" s="144"/>
    </row>
    <row r="2" spans="1:7" x14ac:dyDescent="0.25">
      <c r="A2" s="144"/>
      <c r="B2" s="144"/>
      <c r="C2" s="144"/>
      <c r="D2" s="144"/>
      <c r="E2" s="144"/>
      <c r="F2" s="144"/>
      <c r="G2" s="144"/>
    </row>
    <row r="3" spans="1:7" ht="15.75" thickBot="1" x14ac:dyDescent="0.3">
      <c r="A3" s="145"/>
      <c r="B3" s="145"/>
      <c r="C3" s="146"/>
      <c r="D3" s="145"/>
      <c r="E3" s="145"/>
      <c r="F3" s="145"/>
      <c r="G3" s="145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zoomScaleNormal="100" workbookViewId="0">
      <selection activeCell="C5" sqref="C5:E49"/>
    </sheetView>
  </sheetViews>
  <sheetFormatPr defaultColWidth="9.140625" defaultRowHeight="15" x14ac:dyDescent="0.25"/>
  <cols>
    <col min="1" max="1" width="13.42578125" style="40" customWidth="1"/>
    <col min="2" max="2" width="20.140625" style="40" customWidth="1"/>
    <col min="3" max="3" width="34.140625" style="40" customWidth="1"/>
    <col min="4" max="4" width="20.570312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47" t="s">
        <v>70</v>
      </c>
      <c r="C2" s="147"/>
      <c r="D2" s="147"/>
      <c r="E2" s="147"/>
    </row>
    <row r="3" spans="2:5" ht="54" customHeight="1" x14ac:dyDescent="0.25">
      <c r="B3" s="56" t="s">
        <v>56</v>
      </c>
      <c r="C3" s="51" t="s">
        <v>1</v>
      </c>
      <c r="D3" s="51" t="s">
        <v>71</v>
      </c>
      <c r="E3" s="51" t="s">
        <v>59</v>
      </c>
    </row>
    <row r="4" spans="2:5" ht="0.75" hidden="1" customHeight="1" x14ac:dyDescent="0.25">
      <c r="B4" s="49"/>
      <c r="C4" s="50"/>
      <c r="D4" s="50"/>
      <c r="E4" s="53"/>
    </row>
    <row r="5" spans="2:5" x14ac:dyDescent="0.25">
      <c r="B5" s="104">
        <v>1</v>
      </c>
      <c r="C5" s="72" t="s">
        <v>7</v>
      </c>
      <c r="D5" s="70" t="s">
        <v>57</v>
      </c>
      <c r="E5" s="70" t="s">
        <v>57</v>
      </c>
    </row>
    <row r="6" spans="2:5" x14ac:dyDescent="0.25">
      <c r="B6" s="104">
        <v>2</v>
      </c>
      <c r="C6" s="72" t="s">
        <v>8</v>
      </c>
      <c r="D6" s="70" t="s">
        <v>57</v>
      </c>
      <c r="E6" s="70" t="s">
        <v>57</v>
      </c>
    </row>
    <row r="7" spans="2:5" x14ac:dyDescent="0.25">
      <c r="B7" s="104">
        <v>3</v>
      </c>
      <c r="C7" s="72" t="s">
        <v>10</v>
      </c>
      <c r="D7" s="70" t="s">
        <v>57</v>
      </c>
      <c r="E7" s="70">
        <v>1</v>
      </c>
    </row>
    <row r="8" spans="2:5" x14ac:dyDescent="0.25">
      <c r="B8" s="104">
        <v>4</v>
      </c>
      <c r="C8" s="72" t="s">
        <v>11</v>
      </c>
      <c r="D8" s="70" t="s">
        <v>57</v>
      </c>
      <c r="E8" s="70">
        <v>-1</v>
      </c>
    </row>
    <row r="9" spans="2:5" x14ac:dyDescent="0.25">
      <c r="B9" s="104">
        <v>5</v>
      </c>
      <c r="C9" s="72" t="s">
        <v>9</v>
      </c>
      <c r="D9" s="70" t="s">
        <v>57</v>
      </c>
      <c r="E9" s="70" t="s">
        <v>57</v>
      </c>
    </row>
    <row r="10" spans="2:5" x14ac:dyDescent="0.25">
      <c r="B10" s="104">
        <v>6</v>
      </c>
      <c r="C10" s="72" t="s">
        <v>14</v>
      </c>
      <c r="D10" s="70" t="s">
        <v>57</v>
      </c>
      <c r="E10" s="70">
        <v>2</v>
      </c>
    </row>
    <row r="11" spans="2:5" ht="15" customHeight="1" x14ac:dyDescent="0.25">
      <c r="B11" s="104">
        <v>7</v>
      </c>
      <c r="C11" s="72" t="s">
        <v>15</v>
      </c>
      <c r="D11" s="70" t="s">
        <v>57</v>
      </c>
      <c r="E11" s="70">
        <v>2</v>
      </c>
    </row>
    <row r="12" spans="2:5" x14ac:dyDescent="0.25">
      <c r="B12" s="104">
        <v>8</v>
      </c>
      <c r="C12" s="72" t="s">
        <v>29</v>
      </c>
      <c r="D12" s="70" t="s">
        <v>57</v>
      </c>
      <c r="E12" s="70">
        <v>2</v>
      </c>
    </row>
    <row r="13" spans="2:5" x14ac:dyDescent="0.25">
      <c r="B13" s="104">
        <v>9</v>
      </c>
      <c r="C13" s="72" t="s">
        <v>18</v>
      </c>
      <c r="D13" s="70" t="s">
        <v>57</v>
      </c>
      <c r="E13" s="70">
        <v>5</v>
      </c>
    </row>
    <row r="14" spans="2:5" x14ac:dyDescent="0.25">
      <c r="B14" s="104">
        <v>10</v>
      </c>
      <c r="C14" s="72" t="s">
        <v>17</v>
      </c>
      <c r="D14" s="70">
        <v>1</v>
      </c>
      <c r="E14" s="70">
        <v>3</v>
      </c>
    </row>
    <row r="15" spans="2:5" x14ac:dyDescent="0.25">
      <c r="B15" s="104">
        <v>11</v>
      </c>
      <c r="C15" s="72" t="s">
        <v>24</v>
      </c>
      <c r="D15" s="70">
        <v>-1</v>
      </c>
      <c r="E15" s="70" t="s">
        <v>57</v>
      </c>
    </row>
    <row r="16" spans="2:5" x14ac:dyDescent="0.25">
      <c r="B16" s="104">
        <v>12</v>
      </c>
      <c r="C16" s="72" t="s">
        <v>37</v>
      </c>
      <c r="D16" s="70" t="s">
        <v>57</v>
      </c>
      <c r="E16" s="70">
        <v>9</v>
      </c>
    </row>
    <row r="17" spans="2:11" x14ac:dyDescent="0.25">
      <c r="B17" s="104">
        <v>13</v>
      </c>
      <c r="C17" s="72" t="s">
        <v>32</v>
      </c>
      <c r="D17" s="70" t="s">
        <v>57</v>
      </c>
      <c r="E17" s="70">
        <v>5</v>
      </c>
    </row>
    <row r="18" spans="2:11" x14ac:dyDescent="0.25">
      <c r="B18" s="104">
        <v>14</v>
      </c>
      <c r="C18" s="72" t="s">
        <v>25</v>
      </c>
      <c r="D18" s="70">
        <v>1</v>
      </c>
      <c r="E18" s="70">
        <v>9</v>
      </c>
    </row>
    <row r="19" spans="2:11" x14ac:dyDescent="0.25">
      <c r="B19" s="104">
        <v>15</v>
      </c>
      <c r="C19" s="72" t="s">
        <v>12</v>
      </c>
      <c r="D19" s="70">
        <v>-1</v>
      </c>
      <c r="E19" s="70">
        <v>-9</v>
      </c>
    </row>
    <row r="20" spans="2:11" x14ac:dyDescent="0.25">
      <c r="B20" s="104">
        <v>16</v>
      </c>
      <c r="C20" s="72" t="s">
        <v>13</v>
      </c>
      <c r="D20" s="70" t="s">
        <v>57</v>
      </c>
      <c r="E20" s="70">
        <v>-9</v>
      </c>
    </row>
    <row r="21" spans="2:11" x14ac:dyDescent="0.25">
      <c r="B21" s="104">
        <v>17</v>
      </c>
      <c r="C21" s="72" t="s">
        <v>21</v>
      </c>
      <c r="D21" s="70" t="s">
        <v>57</v>
      </c>
      <c r="E21" s="70">
        <v>-1</v>
      </c>
    </row>
    <row r="22" spans="2:11" x14ac:dyDescent="0.25">
      <c r="B22" s="104">
        <v>18</v>
      </c>
      <c r="C22" s="72" t="s">
        <v>22</v>
      </c>
      <c r="D22" s="70" t="s">
        <v>57</v>
      </c>
      <c r="E22" s="70">
        <v>-1</v>
      </c>
    </row>
    <row r="23" spans="2:11" x14ac:dyDescent="0.25">
      <c r="B23" s="104">
        <v>19</v>
      </c>
      <c r="C23" s="72" t="s">
        <v>41</v>
      </c>
      <c r="D23" s="70" t="s">
        <v>57</v>
      </c>
      <c r="E23" s="70">
        <v>6</v>
      </c>
    </row>
    <row r="24" spans="2:11" x14ac:dyDescent="0.25">
      <c r="B24" s="104">
        <v>20</v>
      </c>
      <c r="C24" s="72" t="s">
        <v>20</v>
      </c>
      <c r="D24" s="70" t="s">
        <v>57</v>
      </c>
      <c r="E24" s="70">
        <v>-8</v>
      </c>
    </row>
    <row r="25" spans="2:11" x14ac:dyDescent="0.25">
      <c r="B25" s="104">
        <v>21</v>
      </c>
      <c r="C25" s="72" t="s">
        <v>16</v>
      </c>
      <c r="D25" s="70" t="s">
        <v>57</v>
      </c>
      <c r="E25" s="70">
        <v>-2</v>
      </c>
    </row>
    <row r="26" spans="2:11" x14ac:dyDescent="0.25">
      <c r="B26" s="104">
        <v>22</v>
      </c>
      <c r="C26" s="72" t="s">
        <v>35</v>
      </c>
      <c r="D26" s="70" t="s">
        <v>57</v>
      </c>
      <c r="E26" s="70">
        <v>-7</v>
      </c>
    </row>
    <row r="27" spans="2:11" x14ac:dyDescent="0.25">
      <c r="B27" s="104">
        <v>23</v>
      </c>
      <c r="C27" s="72" t="s">
        <v>26</v>
      </c>
      <c r="D27" s="70">
        <v>1</v>
      </c>
      <c r="E27" s="70">
        <v>-3</v>
      </c>
    </row>
    <row r="28" spans="2:11" x14ac:dyDescent="0.25">
      <c r="B28" s="104">
        <v>24</v>
      </c>
      <c r="C28" s="72" t="s">
        <v>42</v>
      </c>
      <c r="D28" s="70">
        <v>2</v>
      </c>
      <c r="E28" s="70">
        <v>7</v>
      </c>
      <c r="K28" s="40" t="s">
        <v>58</v>
      </c>
    </row>
    <row r="29" spans="2:11" x14ac:dyDescent="0.25">
      <c r="B29" s="104">
        <v>25</v>
      </c>
      <c r="C29" s="72" t="s">
        <v>27</v>
      </c>
      <c r="D29" s="70">
        <v>6</v>
      </c>
      <c r="E29" s="70">
        <v>7</v>
      </c>
    </row>
    <row r="30" spans="2:11" x14ac:dyDescent="0.25">
      <c r="B30" s="104">
        <v>26</v>
      </c>
      <c r="C30" s="72" t="s">
        <v>30</v>
      </c>
      <c r="D30" s="70">
        <v>4</v>
      </c>
      <c r="E30" s="70" t="s">
        <v>57</v>
      </c>
    </row>
    <row r="31" spans="2:11" x14ac:dyDescent="0.25">
      <c r="B31" s="104">
        <v>27</v>
      </c>
      <c r="C31" s="72" t="s">
        <v>19</v>
      </c>
      <c r="D31" s="70" t="s">
        <v>57</v>
      </c>
      <c r="E31" s="70">
        <v>7</v>
      </c>
    </row>
    <row r="32" spans="2:11" ht="15" customHeight="1" x14ac:dyDescent="0.25">
      <c r="B32" s="104">
        <v>28</v>
      </c>
      <c r="C32" s="72" t="s">
        <v>48</v>
      </c>
      <c r="D32" s="70">
        <v>4</v>
      </c>
      <c r="E32" s="70">
        <v>-6</v>
      </c>
    </row>
    <row r="33" spans="2:5" x14ac:dyDescent="0.25">
      <c r="B33" s="104">
        <v>29</v>
      </c>
      <c r="C33" s="72" t="s">
        <v>23</v>
      </c>
      <c r="D33" s="70" t="s">
        <v>57</v>
      </c>
      <c r="E33" s="70">
        <v>1</v>
      </c>
    </row>
    <row r="34" spans="2:5" x14ac:dyDescent="0.25">
      <c r="B34" s="104">
        <v>30</v>
      </c>
      <c r="C34" s="72" t="s">
        <v>28</v>
      </c>
      <c r="D34" s="70">
        <v>-7</v>
      </c>
      <c r="E34" s="70">
        <v>-6</v>
      </c>
    </row>
    <row r="35" spans="2:5" x14ac:dyDescent="0.25">
      <c r="B35" s="104">
        <v>31</v>
      </c>
      <c r="C35" s="72" t="s">
        <v>43</v>
      </c>
      <c r="D35" s="70">
        <v>-3</v>
      </c>
      <c r="E35" s="70">
        <v>8</v>
      </c>
    </row>
    <row r="36" spans="2:5" x14ac:dyDescent="0.25">
      <c r="B36" s="104">
        <v>32</v>
      </c>
      <c r="C36" s="72" t="s">
        <v>31</v>
      </c>
      <c r="D36" s="70">
        <v>-7</v>
      </c>
      <c r="E36" s="70">
        <v>-5</v>
      </c>
    </row>
    <row r="37" spans="2:5" x14ac:dyDescent="0.25">
      <c r="B37" s="104">
        <v>33</v>
      </c>
      <c r="C37" s="72" t="s">
        <v>40</v>
      </c>
      <c r="D37" s="70">
        <v>1</v>
      </c>
      <c r="E37" s="70">
        <v>7</v>
      </c>
    </row>
    <row r="38" spans="2:5" x14ac:dyDescent="0.25">
      <c r="B38" s="104">
        <v>34</v>
      </c>
      <c r="C38" s="72" t="s">
        <v>49</v>
      </c>
      <c r="D38" s="70">
        <v>4</v>
      </c>
      <c r="E38" s="70">
        <v>2</v>
      </c>
    </row>
    <row r="39" spans="2:5" x14ac:dyDescent="0.25">
      <c r="B39" s="104">
        <v>35</v>
      </c>
      <c r="C39" s="72" t="s">
        <v>46</v>
      </c>
      <c r="D39" s="70">
        <v>-2</v>
      </c>
      <c r="E39" s="70">
        <v>2</v>
      </c>
    </row>
    <row r="40" spans="2:5" x14ac:dyDescent="0.25">
      <c r="B40" s="104">
        <v>36</v>
      </c>
      <c r="C40" s="72" t="s">
        <v>39</v>
      </c>
      <c r="D40" s="70" t="s">
        <v>57</v>
      </c>
      <c r="E40" s="70">
        <v>-8</v>
      </c>
    </row>
    <row r="41" spans="2:5" x14ac:dyDescent="0.25">
      <c r="B41" s="104">
        <v>37</v>
      </c>
      <c r="C41" s="72" t="s">
        <v>45</v>
      </c>
      <c r="D41" s="70">
        <v>2</v>
      </c>
      <c r="E41" s="70">
        <v>-8</v>
      </c>
    </row>
    <row r="42" spans="2:5" x14ac:dyDescent="0.25">
      <c r="B42" s="104">
        <v>38</v>
      </c>
      <c r="C42" s="72" t="s">
        <v>34</v>
      </c>
      <c r="D42" s="70">
        <v>-1</v>
      </c>
      <c r="E42" s="70" t="s">
        <v>57</v>
      </c>
    </row>
    <row r="43" spans="2:5" x14ac:dyDescent="0.25">
      <c r="B43" s="104">
        <v>39</v>
      </c>
      <c r="C43" s="72" t="s">
        <v>38</v>
      </c>
      <c r="D43" s="70">
        <v>-4</v>
      </c>
      <c r="E43" s="70">
        <v>4</v>
      </c>
    </row>
    <row r="44" spans="2:5" x14ac:dyDescent="0.25">
      <c r="B44" s="104">
        <v>40</v>
      </c>
      <c r="C44" s="72" t="s">
        <v>36</v>
      </c>
      <c r="D44" s="70" t="s">
        <v>57</v>
      </c>
      <c r="E44" s="70">
        <v>1</v>
      </c>
    </row>
    <row r="45" spans="2:5" x14ac:dyDescent="0.25">
      <c r="B45" s="104">
        <v>41</v>
      </c>
      <c r="C45" s="72" t="s">
        <v>50</v>
      </c>
      <c r="D45" s="70">
        <v>4</v>
      </c>
      <c r="E45" s="70">
        <v>1</v>
      </c>
    </row>
    <row r="46" spans="2:5" x14ac:dyDescent="0.25">
      <c r="B46" s="104">
        <v>42</v>
      </c>
      <c r="C46" s="72" t="s">
        <v>33</v>
      </c>
      <c r="D46" s="70">
        <v>1</v>
      </c>
      <c r="E46" s="70">
        <v>-7</v>
      </c>
    </row>
    <row r="47" spans="2:5" x14ac:dyDescent="0.25">
      <c r="B47" s="104">
        <v>43</v>
      </c>
      <c r="C47" s="72" t="s">
        <v>47</v>
      </c>
      <c r="D47" s="70">
        <v>-2</v>
      </c>
      <c r="E47" s="70">
        <v>1</v>
      </c>
    </row>
    <row r="48" spans="2:5" x14ac:dyDescent="0.25">
      <c r="B48" s="104">
        <v>44</v>
      </c>
      <c r="C48" s="72" t="s">
        <v>44</v>
      </c>
      <c r="D48" s="70" t="s">
        <v>57</v>
      </c>
      <c r="E48" s="70">
        <v>-11</v>
      </c>
    </row>
    <row r="49" spans="2:5" x14ac:dyDescent="0.25">
      <c r="B49" s="104">
        <v>45</v>
      </c>
      <c r="C49" s="72" t="s">
        <v>51</v>
      </c>
      <c r="D49" s="70">
        <v>-3</v>
      </c>
      <c r="E49" s="70" t="s">
        <v>57</v>
      </c>
    </row>
    <row r="50" spans="2:5" x14ac:dyDescent="0.25">
      <c r="B50" s="68"/>
      <c r="C50" s="44"/>
      <c r="D50" s="69"/>
    </row>
  </sheetData>
  <mergeCells count="1">
    <mergeCell ref="B2:E2"/>
  </mergeCells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B5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1"/>
  <sheetViews>
    <sheetView topLeftCell="A34" workbookViewId="0">
      <selection activeCell="C26" sqref="C26"/>
    </sheetView>
  </sheetViews>
  <sheetFormatPr defaultRowHeight="15" x14ac:dyDescent="0.25"/>
  <cols>
    <col min="1" max="1" width="9.140625" style="40"/>
    <col min="2" max="2" width="17.28515625" style="40" customWidth="1"/>
    <col min="3" max="3" width="32" style="40" customWidth="1"/>
    <col min="4" max="4" width="20.85546875" style="40" customWidth="1"/>
    <col min="5" max="5" width="19.85546875" style="40" customWidth="1"/>
    <col min="6" max="16384" width="9.140625" style="40"/>
  </cols>
  <sheetData>
    <row r="2" spans="2:5" ht="51" customHeight="1" x14ac:dyDescent="0.25">
      <c r="B2" s="147" t="s">
        <v>72</v>
      </c>
      <c r="C2" s="147"/>
      <c r="D2" s="147"/>
      <c r="E2" s="147"/>
    </row>
    <row r="3" spans="2:5" ht="46.5" customHeight="1" x14ac:dyDescent="0.25">
      <c r="B3" s="56" t="s">
        <v>56</v>
      </c>
      <c r="C3" s="51" t="s">
        <v>1</v>
      </c>
      <c r="D3" s="51" t="s">
        <v>71</v>
      </c>
      <c r="E3" s="51" t="s">
        <v>59</v>
      </c>
    </row>
    <row r="4" spans="2:5" ht="25.5" customHeight="1" x14ac:dyDescent="0.25">
      <c r="B4" s="148" t="s">
        <v>60</v>
      </c>
      <c r="C4" s="148"/>
      <c r="D4" s="148"/>
      <c r="E4" s="148"/>
    </row>
    <row r="5" spans="2:5" x14ac:dyDescent="0.25">
      <c r="B5" s="71">
        <v>1</v>
      </c>
      <c r="C5" s="72" t="s">
        <v>7</v>
      </c>
      <c r="D5" s="65" t="s">
        <v>57</v>
      </c>
      <c r="E5" s="65" t="s">
        <v>57</v>
      </c>
    </row>
    <row r="6" spans="2:5" x14ac:dyDescent="0.25">
      <c r="B6" s="71">
        <v>2</v>
      </c>
      <c r="C6" s="72" t="s">
        <v>8</v>
      </c>
      <c r="D6" s="57" t="s">
        <v>57</v>
      </c>
      <c r="E6" s="57" t="s">
        <v>57</v>
      </c>
    </row>
    <row r="7" spans="2:5" x14ac:dyDescent="0.25">
      <c r="B7" s="71">
        <v>3</v>
      </c>
      <c r="C7" s="72" t="s">
        <v>10</v>
      </c>
      <c r="D7" s="65" t="s">
        <v>57</v>
      </c>
      <c r="E7" s="65" t="s">
        <v>57</v>
      </c>
    </row>
    <row r="8" spans="2:5" x14ac:dyDescent="0.25">
      <c r="B8" s="71">
        <v>4</v>
      </c>
      <c r="C8" s="72" t="s">
        <v>15</v>
      </c>
      <c r="D8" s="67" t="s">
        <v>57</v>
      </c>
      <c r="E8" s="65">
        <v>2</v>
      </c>
    </row>
    <row r="9" spans="2:5" x14ac:dyDescent="0.25">
      <c r="B9" s="71">
        <v>5</v>
      </c>
      <c r="C9" s="72" t="s">
        <v>17</v>
      </c>
      <c r="D9" s="67">
        <v>1</v>
      </c>
      <c r="E9" s="65">
        <v>3</v>
      </c>
    </row>
    <row r="10" spans="2:5" x14ac:dyDescent="0.25">
      <c r="B10" s="71">
        <v>6</v>
      </c>
      <c r="C10" s="72" t="s">
        <v>24</v>
      </c>
      <c r="D10" s="65">
        <v>-1</v>
      </c>
      <c r="E10" s="67">
        <v>1</v>
      </c>
    </row>
    <row r="11" spans="2:5" x14ac:dyDescent="0.25">
      <c r="B11" s="71">
        <v>7</v>
      </c>
      <c r="C11" s="72" t="s">
        <v>25</v>
      </c>
      <c r="D11" s="65">
        <v>1</v>
      </c>
      <c r="E11" s="65">
        <v>6</v>
      </c>
    </row>
    <row r="12" spans="2:5" x14ac:dyDescent="0.25">
      <c r="B12" s="71">
        <v>8</v>
      </c>
      <c r="C12" s="72" t="s">
        <v>12</v>
      </c>
      <c r="D12" s="65">
        <v>-1</v>
      </c>
      <c r="E12" s="65">
        <v>-4</v>
      </c>
    </row>
    <row r="13" spans="2:5" x14ac:dyDescent="0.25">
      <c r="B13" s="71">
        <v>9</v>
      </c>
      <c r="C13" s="72" t="s">
        <v>13</v>
      </c>
      <c r="D13" s="67" t="s">
        <v>57</v>
      </c>
      <c r="E13" s="65">
        <v>-4</v>
      </c>
    </row>
    <row r="14" spans="2:5" x14ac:dyDescent="0.25">
      <c r="B14" s="71">
        <v>10</v>
      </c>
      <c r="C14" s="72" t="s">
        <v>22</v>
      </c>
      <c r="D14" s="65" t="s">
        <v>57</v>
      </c>
      <c r="E14" s="65" t="s">
        <v>57</v>
      </c>
    </row>
    <row r="15" spans="2:5" x14ac:dyDescent="0.25">
      <c r="B15" s="71">
        <v>11</v>
      </c>
      <c r="C15" s="72" t="s">
        <v>16</v>
      </c>
      <c r="D15" s="67" t="s">
        <v>57</v>
      </c>
      <c r="E15" s="67" t="s">
        <v>57</v>
      </c>
    </row>
    <row r="16" spans="2:5" x14ac:dyDescent="0.25">
      <c r="B16" s="71">
        <v>12</v>
      </c>
      <c r="C16" s="72" t="s">
        <v>35</v>
      </c>
      <c r="D16" s="65" t="s">
        <v>57</v>
      </c>
      <c r="E16" s="65">
        <v>-3</v>
      </c>
    </row>
    <row r="17" spans="2:6" x14ac:dyDescent="0.25">
      <c r="B17" s="71">
        <v>13</v>
      </c>
      <c r="C17" s="72" t="s">
        <v>26</v>
      </c>
      <c r="D17" s="67" t="s">
        <v>57</v>
      </c>
      <c r="E17" s="65">
        <v>-1</v>
      </c>
    </row>
    <row r="18" spans="2:6" x14ac:dyDescent="0.25">
      <c r="B18" s="71">
        <v>14</v>
      </c>
      <c r="C18" s="72" t="s">
        <v>19</v>
      </c>
      <c r="D18" s="65" t="s">
        <v>57</v>
      </c>
      <c r="E18" s="65" t="s">
        <v>57</v>
      </c>
    </row>
    <row r="19" spans="2:6" x14ac:dyDescent="0.25">
      <c r="B19" s="149" t="s">
        <v>61</v>
      </c>
      <c r="C19" s="149"/>
      <c r="D19" s="149"/>
      <c r="E19" s="150"/>
      <c r="F19" s="44"/>
    </row>
    <row r="20" spans="2:6" x14ac:dyDescent="0.25">
      <c r="B20" s="66">
        <v>1</v>
      </c>
      <c r="C20" s="72" t="s">
        <v>11</v>
      </c>
      <c r="D20" s="67" t="s">
        <v>57</v>
      </c>
      <c r="E20" s="67" t="s">
        <v>57</v>
      </c>
      <c r="F20" s="44"/>
    </row>
    <row r="21" spans="2:6" x14ac:dyDescent="0.25">
      <c r="B21" s="66">
        <v>2</v>
      </c>
      <c r="C21" s="72" t="s">
        <v>37</v>
      </c>
      <c r="D21" s="67" t="s">
        <v>57</v>
      </c>
      <c r="E21" s="67" t="s">
        <v>57</v>
      </c>
      <c r="F21" s="44"/>
    </row>
    <row r="22" spans="2:6" x14ac:dyDescent="0.25">
      <c r="B22" s="66">
        <v>3</v>
      </c>
      <c r="C22" s="72" t="s">
        <v>41</v>
      </c>
      <c r="D22" s="67" t="s">
        <v>57</v>
      </c>
      <c r="E22" s="67" t="s">
        <v>57</v>
      </c>
      <c r="F22" s="44"/>
    </row>
    <row r="23" spans="2:6" x14ac:dyDescent="0.25">
      <c r="B23" s="66">
        <v>4</v>
      </c>
      <c r="C23" s="72" t="s">
        <v>42</v>
      </c>
      <c r="D23" s="67">
        <v>1</v>
      </c>
      <c r="E23" s="67">
        <v>4</v>
      </c>
      <c r="F23" s="44"/>
    </row>
    <row r="24" spans="2:6" x14ac:dyDescent="0.25">
      <c r="B24" s="66">
        <v>5</v>
      </c>
      <c r="C24" s="72" t="s">
        <v>27</v>
      </c>
      <c r="D24" s="67">
        <v>3</v>
      </c>
      <c r="E24" s="67">
        <v>4</v>
      </c>
      <c r="F24" s="44"/>
    </row>
    <row r="25" spans="2:6" x14ac:dyDescent="0.25">
      <c r="B25" s="66">
        <v>6</v>
      </c>
      <c r="C25" s="72" t="s">
        <v>30</v>
      </c>
      <c r="D25" s="67">
        <v>1</v>
      </c>
      <c r="E25" s="67">
        <v>-2</v>
      </c>
      <c r="F25" s="44"/>
    </row>
    <row r="26" spans="2:6" x14ac:dyDescent="0.25">
      <c r="B26" s="66">
        <v>7</v>
      </c>
      <c r="C26" s="72" t="s">
        <v>23</v>
      </c>
      <c r="D26" s="67">
        <v>-1</v>
      </c>
      <c r="E26" s="67" t="s">
        <v>57</v>
      </c>
      <c r="F26" s="44"/>
    </row>
    <row r="27" spans="2:6" x14ac:dyDescent="0.25">
      <c r="B27" s="66">
        <v>8</v>
      </c>
      <c r="C27" s="72" t="s">
        <v>31</v>
      </c>
      <c r="D27" s="67">
        <v>-4</v>
      </c>
      <c r="E27" s="67">
        <v>-3</v>
      </c>
      <c r="F27" s="44"/>
    </row>
    <row r="28" spans="2:6" x14ac:dyDescent="0.25">
      <c r="B28" s="66">
        <v>9</v>
      </c>
      <c r="C28" s="72" t="s">
        <v>46</v>
      </c>
      <c r="D28" s="67" t="s">
        <v>57</v>
      </c>
      <c r="E28" s="67">
        <v>3</v>
      </c>
      <c r="F28" s="44"/>
    </row>
    <row r="29" spans="2:6" x14ac:dyDescent="0.25">
      <c r="B29" s="66">
        <v>10</v>
      </c>
      <c r="C29" s="72" t="s">
        <v>39</v>
      </c>
      <c r="D29" s="67">
        <v>1</v>
      </c>
      <c r="E29" s="67">
        <v>-4</v>
      </c>
      <c r="F29" s="44"/>
    </row>
    <row r="30" spans="2:6" x14ac:dyDescent="0.25">
      <c r="B30" s="66">
        <v>11</v>
      </c>
      <c r="C30" s="72" t="s">
        <v>34</v>
      </c>
      <c r="D30" s="67">
        <v>1</v>
      </c>
      <c r="E30" s="67">
        <v>2</v>
      </c>
      <c r="F30" s="44"/>
    </row>
    <row r="31" spans="2:6" x14ac:dyDescent="0.25">
      <c r="B31" s="66">
        <v>12</v>
      </c>
      <c r="C31" s="72" t="s">
        <v>38</v>
      </c>
      <c r="D31" s="67">
        <v>-2</v>
      </c>
      <c r="E31" s="67">
        <v>4</v>
      </c>
      <c r="F31" s="44"/>
    </row>
    <row r="32" spans="2:6" x14ac:dyDescent="0.25">
      <c r="B32" s="66">
        <v>13</v>
      </c>
      <c r="C32" s="72" t="s">
        <v>36</v>
      </c>
      <c r="D32" s="67" t="s">
        <v>57</v>
      </c>
      <c r="E32" s="67">
        <v>1</v>
      </c>
      <c r="F32" s="44"/>
    </row>
    <row r="33" spans="2:6" x14ac:dyDescent="0.25">
      <c r="B33" s="66">
        <v>14</v>
      </c>
      <c r="C33" s="72" t="s">
        <v>50</v>
      </c>
      <c r="D33" s="67">
        <v>4</v>
      </c>
      <c r="E33" s="67">
        <v>1</v>
      </c>
      <c r="F33" s="44"/>
    </row>
    <row r="34" spans="2:6" x14ac:dyDescent="0.25">
      <c r="B34" s="66">
        <v>15</v>
      </c>
      <c r="C34" s="72" t="s">
        <v>33</v>
      </c>
      <c r="D34" s="67">
        <v>1</v>
      </c>
      <c r="E34" s="67">
        <v>-4</v>
      </c>
      <c r="F34" s="44"/>
    </row>
    <row r="35" spans="2:6" x14ac:dyDescent="0.25">
      <c r="B35" s="66">
        <v>16</v>
      </c>
      <c r="C35" s="72" t="s">
        <v>47</v>
      </c>
      <c r="D35" s="67">
        <v>-2</v>
      </c>
      <c r="E35" s="67">
        <v>1</v>
      </c>
      <c r="F35" s="44"/>
    </row>
    <row r="36" spans="2:6" x14ac:dyDescent="0.25">
      <c r="B36" s="66">
        <v>17</v>
      </c>
      <c r="C36" s="72" t="s">
        <v>44</v>
      </c>
      <c r="D36" s="67" t="s">
        <v>57</v>
      </c>
      <c r="E36" s="67">
        <v>-7</v>
      </c>
      <c r="F36" s="44"/>
    </row>
    <row r="37" spans="2:6" x14ac:dyDescent="0.25">
      <c r="B37" s="66">
        <v>18</v>
      </c>
      <c r="C37" s="72" t="s">
        <v>51</v>
      </c>
      <c r="D37" s="67">
        <v>-3</v>
      </c>
      <c r="E37" s="67" t="s">
        <v>57</v>
      </c>
      <c r="F37" s="44"/>
    </row>
    <row r="38" spans="2:6" x14ac:dyDescent="0.25">
      <c r="B38" s="149" t="s">
        <v>62</v>
      </c>
      <c r="C38" s="149"/>
      <c r="D38" s="149"/>
      <c r="E38" s="149"/>
    </row>
    <row r="39" spans="2:6" x14ac:dyDescent="0.25">
      <c r="B39" s="66">
        <v>1</v>
      </c>
      <c r="C39" s="53" t="s">
        <v>9</v>
      </c>
      <c r="D39" s="67" t="s">
        <v>57</v>
      </c>
      <c r="E39" s="67" t="s">
        <v>57</v>
      </c>
    </row>
    <row r="40" spans="2:6" x14ac:dyDescent="0.25">
      <c r="B40" s="66">
        <v>2</v>
      </c>
      <c r="C40" s="53" t="s">
        <v>14</v>
      </c>
      <c r="D40" s="67" t="s">
        <v>57</v>
      </c>
      <c r="E40" s="67" t="s">
        <v>57</v>
      </c>
    </row>
    <row r="41" spans="2:6" x14ac:dyDescent="0.25">
      <c r="B41" s="66">
        <v>3</v>
      </c>
      <c r="C41" s="53" t="s">
        <v>29</v>
      </c>
      <c r="D41" s="67" t="s">
        <v>57</v>
      </c>
      <c r="E41" s="67" t="s">
        <v>57</v>
      </c>
    </row>
    <row r="42" spans="2:6" x14ac:dyDescent="0.25">
      <c r="B42" s="66">
        <v>4</v>
      </c>
      <c r="C42" s="53" t="s">
        <v>18</v>
      </c>
      <c r="D42" s="67" t="s">
        <v>57</v>
      </c>
      <c r="E42" s="67">
        <v>1</v>
      </c>
    </row>
    <row r="43" spans="2:6" x14ac:dyDescent="0.25">
      <c r="B43" s="66">
        <v>5</v>
      </c>
      <c r="C43" s="53" t="s">
        <v>32</v>
      </c>
      <c r="D43" s="67" t="s">
        <v>57</v>
      </c>
      <c r="E43" s="67">
        <v>2</v>
      </c>
    </row>
    <row r="44" spans="2:6" x14ac:dyDescent="0.25">
      <c r="B44" s="66">
        <v>6</v>
      </c>
      <c r="C44" s="53" t="s">
        <v>21</v>
      </c>
      <c r="D44" s="67" t="s">
        <v>57</v>
      </c>
      <c r="E44" s="67" t="s">
        <v>57</v>
      </c>
    </row>
    <row r="45" spans="2:6" x14ac:dyDescent="0.25">
      <c r="B45" s="66">
        <v>7</v>
      </c>
      <c r="C45" s="53" t="s">
        <v>20</v>
      </c>
      <c r="D45" s="67" t="s">
        <v>57</v>
      </c>
      <c r="E45" s="67">
        <v>-3</v>
      </c>
    </row>
    <row r="46" spans="2:6" x14ac:dyDescent="0.25">
      <c r="B46" s="66">
        <v>8</v>
      </c>
      <c r="C46" s="53" t="s">
        <v>48</v>
      </c>
      <c r="D46" s="67">
        <v>2</v>
      </c>
      <c r="E46" s="67" t="s">
        <v>57</v>
      </c>
    </row>
    <row r="47" spans="2:6" x14ac:dyDescent="0.25">
      <c r="B47" s="66">
        <v>9</v>
      </c>
      <c r="C47" s="53" t="s">
        <v>28</v>
      </c>
      <c r="D47" s="67">
        <v>-1</v>
      </c>
      <c r="E47" s="67" t="s">
        <v>57</v>
      </c>
    </row>
    <row r="48" spans="2:6" x14ac:dyDescent="0.25">
      <c r="B48" s="66">
        <v>10</v>
      </c>
      <c r="C48" s="53" t="s">
        <v>43</v>
      </c>
      <c r="D48" s="67">
        <v>-1</v>
      </c>
      <c r="E48" s="67">
        <v>2</v>
      </c>
    </row>
    <row r="49" spans="2:5" x14ac:dyDescent="0.25">
      <c r="B49" s="66">
        <v>11</v>
      </c>
      <c r="C49" s="53" t="s">
        <v>40</v>
      </c>
      <c r="D49" s="67" t="s">
        <v>57</v>
      </c>
      <c r="E49" s="67">
        <v>2</v>
      </c>
    </row>
    <row r="50" spans="2:5" x14ac:dyDescent="0.25">
      <c r="B50" s="66">
        <v>12</v>
      </c>
      <c r="C50" s="53" t="s">
        <v>49</v>
      </c>
      <c r="D50" s="67" t="s">
        <v>57</v>
      </c>
      <c r="E50" s="67">
        <v>-1</v>
      </c>
    </row>
    <row r="51" spans="2:5" x14ac:dyDescent="0.25">
      <c r="B51" s="66">
        <v>13</v>
      </c>
      <c r="C51" s="53" t="s">
        <v>45</v>
      </c>
      <c r="D51" s="67" t="s">
        <v>57</v>
      </c>
      <c r="E51" s="67">
        <v>-3</v>
      </c>
    </row>
  </sheetData>
  <mergeCells count="4">
    <mergeCell ref="B2:E2"/>
    <mergeCell ref="B4:E4"/>
    <mergeCell ref="B19:E19"/>
    <mergeCell ref="B38:E38"/>
  </mergeCells>
  <conditionalFormatting sqref="D1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topLeftCell="A22" zoomScale="87" zoomScaleNormal="87" workbookViewId="0">
      <selection activeCell="R4" sqref="R4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0" s="38" customFormat="1" ht="20.25" x14ac:dyDescent="0.3">
      <c r="B1" s="37" t="s">
        <v>73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4" customFormat="1" ht="124.5" customHeight="1" x14ac:dyDescent="0.25">
      <c r="A2" s="47"/>
      <c r="B2" s="46" t="s">
        <v>1</v>
      </c>
      <c r="C2" s="73" t="s">
        <v>69</v>
      </c>
      <c r="D2" s="73" t="s">
        <v>74</v>
      </c>
      <c r="E2" s="58" t="s">
        <v>75</v>
      </c>
      <c r="F2" s="58" t="s">
        <v>76</v>
      </c>
      <c r="G2" s="59" t="s">
        <v>64</v>
      </c>
      <c r="H2" s="59" t="s">
        <v>68</v>
      </c>
      <c r="I2" s="60" t="s">
        <v>77</v>
      </c>
      <c r="J2" s="60" t="s">
        <v>78</v>
      </c>
      <c r="K2" s="61" t="s">
        <v>63</v>
      </c>
      <c r="L2" s="61" t="s">
        <v>65</v>
      </c>
      <c r="M2" s="73" t="s">
        <v>55</v>
      </c>
      <c r="N2" s="73" t="s">
        <v>53</v>
      </c>
      <c r="O2" s="73" t="s">
        <v>54</v>
      </c>
      <c r="P2" s="73" t="s">
        <v>53</v>
      </c>
      <c r="Q2" s="62" t="s">
        <v>79</v>
      </c>
      <c r="R2" s="62" t="s">
        <v>80</v>
      </c>
      <c r="S2" s="63" t="s">
        <v>66</v>
      </c>
      <c r="T2" s="63" t="s">
        <v>67</v>
      </c>
    </row>
    <row r="3" spans="1:20" s="48" customFormat="1" x14ac:dyDescent="0.25">
      <c r="B3" s="42" t="s">
        <v>52</v>
      </c>
      <c r="C3" s="105">
        <v>2.16</v>
      </c>
      <c r="D3" s="106">
        <v>0.77</v>
      </c>
      <c r="E3" s="100">
        <f>F3/E54</f>
        <v>180.78666508259195</v>
      </c>
      <c r="F3" s="99">
        <v>696939283</v>
      </c>
      <c r="G3" s="100">
        <f>H3/E54</f>
        <v>87.168570107109218</v>
      </c>
      <c r="H3" s="99">
        <v>336038063</v>
      </c>
      <c r="I3" s="101">
        <f>J3/E54</f>
        <v>0.54436727844635469</v>
      </c>
      <c r="J3" s="99">
        <v>2098556</v>
      </c>
      <c r="K3" s="75">
        <v>7162</v>
      </c>
      <c r="L3" s="75">
        <v>26710817</v>
      </c>
      <c r="M3" s="76"/>
      <c r="N3" s="77"/>
      <c r="O3" s="77"/>
      <c r="P3" s="77"/>
      <c r="Q3" s="102">
        <f>R3/E54</f>
        <v>437.81020104346601</v>
      </c>
      <c r="R3" s="99">
        <v>1687774524</v>
      </c>
      <c r="S3" s="78">
        <v>1276.83</v>
      </c>
      <c r="T3" s="75">
        <v>83657748</v>
      </c>
    </row>
    <row r="4" spans="1:20" s="48" customFormat="1" x14ac:dyDescent="0.25">
      <c r="B4" s="42"/>
      <c r="C4" s="79"/>
      <c r="D4" s="80"/>
      <c r="E4" s="74"/>
      <c r="F4" s="52"/>
      <c r="G4" s="81"/>
      <c r="H4" s="82"/>
      <c r="I4" s="83"/>
      <c r="J4" s="99"/>
      <c r="K4" s="45"/>
      <c r="L4" s="45"/>
      <c r="M4" s="43"/>
      <c r="N4" s="41"/>
      <c r="O4" s="41"/>
      <c r="P4" s="41"/>
      <c r="Q4" s="78"/>
      <c r="R4" s="84"/>
      <c r="S4" s="85"/>
      <c r="T4" s="64"/>
    </row>
    <row r="5" spans="1:20" x14ac:dyDescent="0.25">
      <c r="A5" s="40">
        <v>1</v>
      </c>
      <c r="B5" s="39" t="s">
        <v>23</v>
      </c>
      <c r="C5" s="108">
        <v>2.1566128623341498</v>
      </c>
      <c r="D5" s="109">
        <v>0.96</v>
      </c>
      <c r="E5" s="114">
        <v>51.48</v>
      </c>
      <c r="F5" s="115">
        <v>1854475</v>
      </c>
      <c r="G5" s="116">
        <v>22.265428500041601</v>
      </c>
      <c r="H5" s="117">
        <v>802023</v>
      </c>
      <c r="I5" s="110">
        <v>0.56006218594708601</v>
      </c>
      <c r="J5" s="118">
        <v>20174</v>
      </c>
      <c r="K5" s="115">
        <v>6007.6357957857899</v>
      </c>
      <c r="L5" s="115">
        <v>216401.049</v>
      </c>
      <c r="M5" s="119">
        <v>36.9</v>
      </c>
      <c r="N5" s="120">
        <v>22</v>
      </c>
      <c r="O5" s="121">
        <v>0.39975550122249387</v>
      </c>
      <c r="P5" s="120">
        <v>22</v>
      </c>
      <c r="Q5" s="122">
        <v>40.184503484078697</v>
      </c>
      <c r="R5" s="123">
        <v>1447486</v>
      </c>
      <c r="S5" s="109">
        <v>819.58399999999995</v>
      </c>
      <c r="T5" s="109">
        <v>1118732</v>
      </c>
    </row>
    <row r="6" spans="1:20" s="38" customFormat="1" x14ac:dyDescent="0.25">
      <c r="A6" s="38">
        <v>2</v>
      </c>
      <c r="B6" s="39" t="s">
        <v>24</v>
      </c>
      <c r="C6" s="108">
        <v>2.3732085920456498</v>
      </c>
      <c r="D6" s="109">
        <v>0.92</v>
      </c>
      <c r="E6" s="114">
        <v>463.82</v>
      </c>
      <c r="F6" s="115">
        <v>29346400</v>
      </c>
      <c r="G6" s="116">
        <v>102.18031957769</v>
      </c>
      <c r="H6" s="117">
        <v>6465051</v>
      </c>
      <c r="I6" s="110">
        <v>0.31499423116435599</v>
      </c>
      <c r="J6" s="118">
        <v>19930</v>
      </c>
      <c r="K6" s="115">
        <v>8570.9961909879694</v>
      </c>
      <c r="L6" s="115">
        <v>542295.5</v>
      </c>
      <c r="M6" s="119">
        <v>21.8</v>
      </c>
      <c r="N6" s="120">
        <v>34</v>
      </c>
      <c r="O6" s="121">
        <v>0.21515892420537899</v>
      </c>
      <c r="P6" s="120">
        <v>34</v>
      </c>
      <c r="Q6" s="122">
        <v>229.844873638792</v>
      </c>
      <c r="R6" s="123">
        <v>14542515</v>
      </c>
      <c r="S6" s="109">
        <v>983.76400000000001</v>
      </c>
      <c r="T6" s="109">
        <v>1585827</v>
      </c>
    </row>
    <row r="7" spans="1:20" s="38" customFormat="1" x14ac:dyDescent="0.25">
      <c r="A7" s="38">
        <v>3</v>
      </c>
      <c r="B7" s="39" t="s">
        <v>46</v>
      </c>
      <c r="C7" s="108">
        <v>1.79537799043062</v>
      </c>
      <c r="D7" s="109">
        <v>0.64</v>
      </c>
      <c r="E7" s="124">
        <v>91.57</v>
      </c>
      <c r="F7" s="115">
        <v>2760498</v>
      </c>
      <c r="G7" s="116">
        <v>30.1495671211066</v>
      </c>
      <c r="H7" s="117">
        <v>908919</v>
      </c>
      <c r="I7" s="110">
        <v>0.365243639499784</v>
      </c>
      <c r="J7" s="118">
        <v>11011</v>
      </c>
      <c r="K7" s="115">
        <v>5310.6786744949704</v>
      </c>
      <c r="L7" s="115">
        <v>160101.03</v>
      </c>
      <c r="M7" s="119">
        <v>5.8</v>
      </c>
      <c r="N7" s="120">
        <v>43</v>
      </c>
      <c r="O7" s="121">
        <v>1.9559902200488994E-2</v>
      </c>
      <c r="P7" s="120">
        <v>43</v>
      </c>
      <c r="Q7" s="122">
        <v>249.42913059342601</v>
      </c>
      <c r="R7" s="123">
        <v>7519540</v>
      </c>
      <c r="S7" s="109">
        <v>663.65599999999995</v>
      </c>
      <c r="T7" s="109">
        <v>934428</v>
      </c>
    </row>
    <row r="8" spans="1:20" s="38" customFormat="1" x14ac:dyDescent="0.25">
      <c r="A8" s="38">
        <v>4</v>
      </c>
      <c r="B8" s="39" t="s">
        <v>21</v>
      </c>
      <c r="C8" s="108">
        <v>2.0065178821552001</v>
      </c>
      <c r="D8" s="109">
        <v>0.25</v>
      </c>
      <c r="E8" s="114">
        <v>93.5</v>
      </c>
      <c r="F8" s="115">
        <v>2907449</v>
      </c>
      <c r="G8" s="116">
        <v>88.005338478855094</v>
      </c>
      <c r="H8" s="117">
        <v>2736526</v>
      </c>
      <c r="I8" s="110">
        <v>0.53661360347322695</v>
      </c>
      <c r="J8" s="118">
        <v>16686</v>
      </c>
      <c r="K8" s="115">
        <v>6773.6056922334801</v>
      </c>
      <c r="L8" s="115">
        <v>210625.269</v>
      </c>
      <c r="M8" s="119">
        <v>77.400000000000006</v>
      </c>
      <c r="N8" s="120">
        <v>3</v>
      </c>
      <c r="O8" s="121">
        <v>0.89486552567237165</v>
      </c>
      <c r="P8" s="120">
        <v>3</v>
      </c>
      <c r="Q8" s="122">
        <v>96.540118990191303</v>
      </c>
      <c r="R8" s="123">
        <v>3001915</v>
      </c>
      <c r="S8" s="109">
        <v>1148.069</v>
      </c>
      <c r="T8" s="109">
        <v>2425870</v>
      </c>
    </row>
    <row r="9" spans="1:20" s="38" customFormat="1" x14ac:dyDescent="0.25">
      <c r="A9" s="38">
        <v>5</v>
      </c>
      <c r="B9" s="39" t="s">
        <v>33</v>
      </c>
      <c r="C9" s="111">
        <v>1.9007721002862801</v>
      </c>
      <c r="D9" s="112">
        <v>1.3</v>
      </c>
      <c r="E9" s="125">
        <v>64.91</v>
      </c>
      <c r="F9" s="115">
        <v>1689569</v>
      </c>
      <c r="G9" s="126">
        <v>40.930267404333797</v>
      </c>
      <c r="H9" s="127">
        <v>1065333</v>
      </c>
      <c r="I9" s="110">
        <v>0.51675119102504996</v>
      </c>
      <c r="J9" s="128">
        <v>13450</v>
      </c>
      <c r="K9" s="115">
        <v>7395.9956969417608</v>
      </c>
      <c r="L9" s="115">
        <v>192502.976</v>
      </c>
      <c r="M9" s="129">
        <v>45.5</v>
      </c>
      <c r="N9" s="130">
        <v>18</v>
      </c>
      <c r="O9" s="131">
        <v>0.50488997555012227</v>
      </c>
      <c r="P9" s="130">
        <v>18</v>
      </c>
      <c r="Q9" s="132">
        <v>38.7951052712463</v>
      </c>
      <c r="R9" s="133">
        <v>1009759</v>
      </c>
      <c r="S9" s="112">
        <v>914.90499999999997</v>
      </c>
      <c r="T9" s="112">
        <v>1431826</v>
      </c>
    </row>
    <row r="10" spans="1:20" s="87" customFormat="1" x14ac:dyDescent="0.25">
      <c r="A10" s="87">
        <v>6</v>
      </c>
      <c r="B10" s="86" t="s">
        <v>45</v>
      </c>
      <c r="C10" s="111">
        <v>1.79768053795926</v>
      </c>
      <c r="D10" s="112">
        <v>0.88</v>
      </c>
      <c r="E10" s="125">
        <v>43.79</v>
      </c>
      <c r="F10" s="134">
        <v>863581</v>
      </c>
      <c r="G10" s="126">
        <v>43.825685747604297</v>
      </c>
      <c r="H10" s="127">
        <v>864374</v>
      </c>
      <c r="I10" s="113">
        <v>0.33346853926887399</v>
      </c>
      <c r="J10" s="128">
        <v>6577</v>
      </c>
      <c r="K10" s="115">
        <v>6165.4550524768001</v>
      </c>
      <c r="L10" s="134">
        <v>121601.27</v>
      </c>
      <c r="M10" s="135">
        <v>29.1</v>
      </c>
      <c r="N10" s="136">
        <v>28</v>
      </c>
      <c r="O10" s="137">
        <v>0.30440097799511007</v>
      </c>
      <c r="P10" s="136">
        <v>28</v>
      </c>
      <c r="Q10" s="132">
        <v>11.748922577701199</v>
      </c>
      <c r="R10" s="133">
        <v>231724</v>
      </c>
      <c r="S10" s="112">
        <v>1591.8630000000001</v>
      </c>
      <c r="T10" s="112">
        <v>2271589</v>
      </c>
    </row>
    <row r="11" spans="1:20" s="38" customFormat="1" x14ac:dyDescent="0.25">
      <c r="A11" s="38">
        <v>7</v>
      </c>
      <c r="B11" s="39" t="s">
        <v>8</v>
      </c>
      <c r="C11" s="111">
        <v>2.6855853144748698</v>
      </c>
      <c r="D11" s="112">
        <v>0.95</v>
      </c>
      <c r="E11" s="125">
        <v>787.67</v>
      </c>
      <c r="F11" s="115">
        <v>159653580</v>
      </c>
      <c r="G11" s="126">
        <v>234.86812373575401</v>
      </c>
      <c r="H11" s="127">
        <v>47605420</v>
      </c>
      <c r="I11" s="110">
        <v>0.73054418076866101</v>
      </c>
      <c r="J11" s="128">
        <v>148074</v>
      </c>
      <c r="K11" s="115">
        <v>7690.4317134540397</v>
      </c>
      <c r="L11" s="115">
        <v>1558773.6040000001</v>
      </c>
      <c r="M11" s="129">
        <v>6.3</v>
      </c>
      <c r="N11" s="130">
        <v>42</v>
      </c>
      <c r="O11" s="131">
        <v>2.5672371638141806E-2</v>
      </c>
      <c r="P11" s="130">
        <v>42</v>
      </c>
      <c r="Q11" s="132">
        <v>2544.77446346638</v>
      </c>
      <c r="R11" s="133">
        <v>515800336</v>
      </c>
      <c r="S11" s="112">
        <v>792.88699999999994</v>
      </c>
      <c r="T11" s="112">
        <v>1105285</v>
      </c>
    </row>
    <row r="12" spans="1:20" s="38" customFormat="1" x14ac:dyDescent="0.25">
      <c r="A12" s="38">
        <v>8</v>
      </c>
      <c r="B12" s="39" t="s">
        <v>30</v>
      </c>
      <c r="C12" s="111">
        <v>1.8376156978896701</v>
      </c>
      <c r="D12" s="112">
        <v>0.56999999999999995</v>
      </c>
      <c r="E12" s="125">
        <v>39.96</v>
      </c>
      <c r="F12" s="115">
        <v>828890</v>
      </c>
      <c r="G12" s="126">
        <v>22.500241033551902</v>
      </c>
      <c r="H12" s="127">
        <v>466745</v>
      </c>
      <c r="I12" s="110">
        <v>0.62398765908214404</v>
      </c>
      <c r="J12" s="128">
        <v>12944</v>
      </c>
      <c r="K12" s="115">
        <v>5997.0054473582704</v>
      </c>
      <c r="L12" s="115">
        <v>124401.88099999999</v>
      </c>
      <c r="M12" s="129">
        <v>55.2</v>
      </c>
      <c r="N12" s="130">
        <v>12</v>
      </c>
      <c r="O12" s="131">
        <v>0.62347188264058684</v>
      </c>
      <c r="P12" s="130">
        <v>12</v>
      </c>
      <c r="Q12" s="132">
        <v>24.625626687234899</v>
      </c>
      <c r="R12" s="133">
        <v>510834</v>
      </c>
      <c r="S12" s="112">
        <v>1022.131</v>
      </c>
      <c r="T12" s="112">
        <v>1460625</v>
      </c>
    </row>
    <row r="13" spans="1:20" s="38" customFormat="1" x14ac:dyDescent="0.25">
      <c r="A13" s="38">
        <v>9</v>
      </c>
      <c r="B13" s="39" t="s">
        <v>34</v>
      </c>
      <c r="C13" s="111">
        <v>1.8217224611931899</v>
      </c>
      <c r="D13" s="112">
        <v>0.83</v>
      </c>
      <c r="E13" s="125">
        <v>26.92</v>
      </c>
      <c r="F13" s="115">
        <v>1407288</v>
      </c>
      <c r="G13" s="126">
        <v>21.600757546772801</v>
      </c>
      <c r="H13" s="127">
        <v>1129158</v>
      </c>
      <c r="I13" s="110">
        <v>0.52125339556949901</v>
      </c>
      <c r="J13" s="128">
        <v>27248</v>
      </c>
      <c r="K13" s="115">
        <v>5252.3672762750102</v>
      </c>
      <c r="L13" s="115">
        <v>274562.24699999997</v>
      </c>
      <c r="M13" s="129">
        <v>56.1</v>
      </c>
      <c r="N13" s="130">
        <v>11</v>
      </c>
      <c r="O13" s="131">
        <v>0.63447432762836187</v>
      </c>
      <c r="P13" s="130">
        <v>11</v>
      </c>
      <c r="Q13" s="132">
        <v>28.009392814783599</v>
      </c>
      <c r="R13" s="133">
        <v>1464163</v>
      </c>
      <c r="S13" s="112">
        <v>1211.2249999999999</v>
      </c>
      <c r="T13" s="112">
        <v>3419289</v>
      </c>
    </row>
    <row r="14" spans="1:20" s="38" customFormat="1" x14ac:dyDescent="0.25">
      <c r="A14" s="38">
        <v>10</v>
      </c>
      <c r="B14" s="39" t="s">
        <v>49</v>
      </c>
      <c r="C14" s="111">
        <v>1.94839351720216</v>
      </c>
      <c r="D14" s="112">
        <v>0.78</v>
      </c>
      <c r="E14" s="125">
        <v>62.74</v>
      </c>
      <c r="F14" s="115">
        <v>833609</v>
      </c>
      <c r="G14" s="126">
        <v>36.1840897117483</v>
      </c>
      <c r="H14" s="127">
        <v>480778</v>
      </c>
      <c r="I14" s="110">
        <v>0.26108226085647601</v>
      </c>
      <c r="J14" s="128">
        <v>3469</v>
      </c>
      <c r="K14" s="115">
        <v>5552.8017611198902</v>
      </c>
      <c r="L14" s="115">
        <v>73780.077000000005</v>
      </c>
      <c r="M14" s="129">
        <v>84.5</v>
      </c>
      <c r="N14" s="130">
        <v>2</v>
      </c>
      <c r="O14" s="131">
        <v>0.98166259168704162</v>
      </c>
      <c r="P14" s="130">
        <v>2</v>
      </c>
      <c r="Q14" s="132">
        <v>5.5181003988861299</v>
      </c>
      <c r="R14" s="133">
        <v>73319</v>
      </c>
      <c r="S14" s="112">
        <v>1050.3900000000001</v>
      </c>
      <c r="T14" s="112">
        <v>1569283</v>
      </c>
    </row>
    <row r="15" spans="1:20" s="38" customFormat="1" x14ac:dyDescent="0.25">
      <c r="A15" s="38">
        <v>11</v>
      </c>
      <c r="B15" s="39" t="s">
        <v>16</v>
      </c>
      <c r="C15" s="111">
        <v>2.3439059829059801</v>
      </c>
      <c r="D15" s="112">
        <v>1.36</v>
      </c>
      <c r="E15" s="125">
        <v>410.79</v>
      </c>
      <c r="F15" s="138">
        <v>14634667</v>
      </c>
      <c r="G15" s="126">
        <v>85.720176275753701</v>
      </c>
      <c r="H15" s="127">
        <v>3053867</v>
      </c>
      <c r="I15" s="110">
        <v>0.51504519171391705</v>
      </c>
      <c r="J15" s="128">
        <v>18349</v>
      </c>
      <c r="K15" s="115">
        <v>8430.2927917812794</v>
      </c>
      <c r="L15" s="115">
        <v>300337.61099999998</v>
      </c>
      <c r="M15" s="129">
        <v>18.600000000000001</v>
      </c>
      <c r="N15" s="130">
        <v>38</v>
      </c>
      <c r="O15" s="131">
        <v>0.17603911980440101</v>
      </c>
      <c r="P15" s="130">
        <v>38</v>
      </c>
      <c r="Q15" s="132">
        <v>189.947987424914</v>
      </c>
      <c r="R15" s="133">
        <v>6767087</v>
      </c>
      <c r="S15" s="112">
        <v>1137.6949999999999</v>
      </c>
      <c r="T15" s="112">
        <v>812314</v>
      </c>
    </row>
    <row r="16" spans="1:20" s="38" customFormat="1" x14ac:dyDescent="0.25">
      <c r="A16" s="38">
        <v>12</v>
      </c>
      <c r="B16" s="39" t="s">
        <v>38</v>
      </c>
      <c r="C16" s="111">
        <v>1.8535158447403</v>
      </c>
      <c r="D16" s="112">
        <v>0.91</v>
      </c>
      <c r="E16" s="125">
        <v>48.35</v>
      </c>
      <c r="F16" s="115">
        <v>1631912</v>
      </c>
      <c r="G16" s="126">
        <v>33.194477364304298</v>
      </c>
      <c r="H16" s="127">
        <v>1120380</v>
      </c>
      <c r="I16" s="110">
        <v>0.42444892154538999</v>
      </c>
      <c r="J16" s="128">
        <v>14326</v>
      </c>
      <c r="K16" s="115">
        <v>6031.2101208817303</v>
      </c>
      <c r="L16" s="115">
        <v>203565.40400000001</v>
      </c>
      <c r="M16" s="129">
        <v>76.400000000000006</v>
      </c>
      <c r="N16" s="130">
        <v>4</v>
      </c>
      <c r="O16" s="131">
        <v>0.88264058679706603</v>
      </c>
      <c r="P16" s="130">
        <v>4</v>
      </c>
      <c r="Q16" s="132">
        <v>74.571343920360306</v>
      </c>
      <c r="R16" s="133">
        <v>2516932</v>
      </c>
      <c r="S16" s="112">
        <v>957.88199999999995</v>
      </c>
      <c r="T16" s="112">
        <v>2596817</v>
      </c>
    </row>
    <row r="17" spans="1:20" s="38" customFormat="1" x14ac:dyDescent="0.25">
      <c r="A17" s="38">
        <v>13</v>
      </c>
      <c r="B17" s="39" t="s">
        <v>22</v>
      </c>
      <c r="C17" s="111">
        <v>2.2815695213285601</v>
      </c>
      <c r="D17" s="112">
        <v>0.56999999999999995</v>
      </c>
      <c r="E17" s="125">
        <v>170.83</v>
      </c>
      <c r="F17" s="115">
        <v>18553004</v>
      </c>
      <c r="G17" s="126">
        <v>34.120193724219199</v>
      </c>
      <c r="H17" s="127">
        <v>3705726</v>
      </c>
      <c r="I17" s="110">
        <v>0.36832461697112601</v>
      </c>
      <c r="J17" s="128">
        <v>40003</v>
      </c>
      <c r="K17" s="115">
        <v>6709.3393028137898</v>
      </c>
      <c r="L17" s="115">
        <v>728687.92299999995</v>
      </c>
      <c r="M17" s="129">
        <v>30.7</v>
      </c>
      <c r="N17" s="130">
        <v>25</v>
      </c>
      <c r="O17" s="131">
        <v>0.32396088019559904</v>
      </c>
      <c r="P17" s="130">
        <v>25</v>
      </c>
      <c r="Q17" s="132">
        <v>84.980434222156703</v>
      </c>
      <c r="R17" s="133">
        <v>9229555</v>
      </c>
      <c r="S17" s="112">
        <v>1167.43</v>
      </c>
      <c r="T17" s="112">
        <v>708630</v>
      </c>
    </row>
    <row r="18" spans="1:20" s="38" customFormat="1" x14ac:dyDescent="0.25">
      <c r="A18" s="38">
        <v>14</v>
      </c>
      <c r="B18" s="39" t="s">
        <v>26</v>
      </c>
      <c r="C18" s="111">
        <v>1.8809192074549901</v>
      </c>
      <c r="D18" s="112">
        <v>0.4</v>
      </c>
      <c r="E18" s="125">
        <v>62.94</v>
      </c>
      <c r="F18" s="115">
        <v>2786184</v>
      </c>
      <c r="G18" s="126">
        <v>25.986694377301401</v>
      </c>
      <c r="H18" s="127">
        <v>1150353</v>
      </c>
      <c r="I18" s="110">
        <v>0.30713624144396501</v>
      </c>
      <c r="J18" s="128">
        <v>13596</v>
      </c>
      <c r="K18" s="115">
        <v>6568.8051595997003</v>
      </c>
      <c r="L18" s="115">
        <v>290781.29800000001</v>
      </c>
      <c r="M18" s="129">
        <v>23.3</v>
      </c>
      <c r="N18" s="130">
        <v>32</v>
      </c>
      <c r="O18" s="131">
        <v>0.23349633251833743</v>
      </c>
      <c r="P18" s="130">
        <v>32</v>
      </c>
      <c r="Q18" s="132">
        <v>90.301827546479302</v>
      </c>
      <c r="R18" s="133">
        <v>3997391</v>
      </c>
      <c r="S18" s="112">
        <v>1171.3630000000001</v>
      </c>
      <c r="T18" s="112">
        <v>3154480</v>
      </c>
    </row>
    <row r="19" spans="1:20" s="38" customFormat="1" x14ac:dyDescent="0.25">
      <c r="A19" s="38">
        <v>15</v>
      </c>
      <c r="B19" s="39" t="s">
        <v>18</v>
      </c>
      <c r="C19" s="111">
        <v>1.98854016700259</v>
      </c>
      <c r="D19" s="112">
        <v>0.54</v>
      </c>
      <c r="E19" s="125">
        <v>49.44</v>
      </c>
      <c r="F19" s="115">
        <v>815911</v>
      </c>
      <c r="G19" s="126">
        <v>150.88947464097399</v>
      </c>
      <c r="H19" s="127">
        <v>2490129</v>
      </c>
      <c r="I19" s="110">
        <v>2.1304005332363798</v>
      </c>
      <c r="J19" s="128">
        <v>35158</v>
      </c>
      <c r="K19" s="115">
        <v>10579.3584802763</v>
      </c>
      <c r="L19" s="115">
        <v>174591.15299999999</v>
      </c>
      <c r="M19" s="129">
        <v>68.599999999999994</v>
      </c>
      <c r="N19" s="130">
        <v>6</v>
      </c>
      <c r="O19" s="131">
        <v>0.78728606356968212</v>
      </c>
      <c r="P19" s="130">
        <v>6</v>
      </c>
      <c r="Q19" s="132">
        <v>171.052960067866</v>
      </c>
      <c r="R19" s="133">
        <v>2822887</v>
      </c>
      <c r="S19" s="112">
        <v>1256.3710000000001</v>
      </c>
      <c r="T19" s="112">
        <v>809103</v>
      </c>
    </row>
    <row r="20" spans="1:20" s="38" customFormat="1" x14ac:dyDescent="0.25">
      <c r="A20" s="38">
        <v>16</v>
      </c>
      <c r="B20" s="39" t="s">
        <v>20</v>
      </c>
      <c r="C20" s="111">
        <v>2.2473433560556502</v>
      </c>
      <c r="D20" s="112">
        <v>0.62</v>
      </c>
      <c r="E20" s="125">
        <v>57.59</v>
      </c>
      <c r="F20" s="115">
        <v>2662676</v>
      </c>
      <c r="G20" s="126">
        <v>57.055390937601402</v>
      </c>
      <c r="H20" s="127">
        <v>2637956</v>
      </c>
      <c r="I20" s="110">
        <v>1.1585811614577699</v>
      </c>
      <c r="J20" s="128">
        <v>53567</v>
      </c>
      <c r="K20" s="115">
        <v>6104.3787174218696</v>
      </c>
      <c r="L20" s="115">
        <v>282235.95</v>
      </c>
      <c r="M20" s="129">
        <v>22.7</v>
      </c>
      <c r="N20" s="130">
        <v>33</v>
      </c>
      <c r="O20" s="131">
        <v>0.22616136919315405</v>
      </c>
      <c r="P20" s="130">
        <v>33</v>
      </c>
      <c r="Q20" s="132">
        <v>153.082556504812</v>
      </c>
      <c r="R20" s="133">
        <v>7077772</v>
      </c>
      <c r="S20" s="112">
        <v>1051.2249999999999</v>
      </c>
      <c r="T20" s="112">
        <v>1491688</v>
      </c>
    </row>
    <row r="21" spans="1:20" s="38" customFormat="1" x14ac:dyDescent="0.25">
      <c r="A21" s="38">
        <v>17</v>
      </c>
      <c r="B21" s="39" t="s">
        <v>48</v>
      </c>
      <c r="C21" s="111">
        <v>1.9449685534591199</v>
      </c>
      <c r="D21" s="112">
        <v>0.52</v>
      </c>
      <c r="E21" s="125">
        <v>36.89</v>
      </c>
      <c r="F21" s="115">
        <v>873980</v>
      </c>
      <c r="G21" s="126">
        <v>23.7466025154047</v>
      </c>
      <c r="H21" s="127">
        <v>562652</v>
      </c>
      <c r="I21" s="110">
        <v>0.28336287667763999</v>
      </c>
      <c r="J21" s="128">
        <v>6714</v>
      </c>
      <c r="K21" s="115">
        <v>5273.2174390140999</v>
      </c>
      <c r="L21" s="115">
        <v>124943.614</v>
      </c>
      <c r="M21" s="129">
        <v>29.7</v>
      </c>
      <c r="N21" s="130">
        <v>27</v>
      </c>
      <c r="O21" s="131">
        <v>0.31173594132029342</v>
      </c>
      <c r="P21" s="130">
        <v>27</v>
      </c>
      <c r="Q21" s="132">
        <v>78.806111251793695</v>
      </c>
      <c r="R21" s="133">
        <v>1867232</v>
      </c>
      <c r="S21" s="112">
        <v>817.495</v>
      </c>
      <c r="T21" s="112">
        <v>1127326</v>
      </c>
    </row>
    <row r="22" spans="1:20" s="38" customFormat="1" x14ac:dyDescent="0.25">
      <c r="A22" s="38">
        <v>18</v>
      </c>
      <c r="B22" s="39" t="s">
        <v>12</v>
      </c>
      <c r="C22" s="111">
        <v>2.5470260223048302</v>
      </c>
      <c r="D22" s="112">
        <v>1.56</v>
      </c>
      <c r="E22" s="125">
        <v>186.18</v>
      </c>
      <c r="F22" s="115">
        <v>15774598</v>
      </c>
      <c r="G22" s="126">
        <v>226.071476624925</v>
      </c>
      <c r="H22" s="127">
        <v>19154358</v>
      </c>
      <c r="I22" s="110">
        <v>0.53978070744862905</v>
      </c>
      <c r="J22" s="128">
        <v>45734</v>
      </c>
      <c r="K22" s="115">
        <v>7546.1279167207604</v>
      </c>
      <c r="L22" s="115">
        <v>639360.78</v>
      </c>
      <c r="M22" s="129">
        <v>20</v>
      </c>
      <c r="N22" s="130">
        <v>35</v>
      </c>
      <c r="O22" s="131">
        <v>0.19315403422982885</v>
      </c>
      <c r="P22" s="130">
        <v>35</v>
      </c>
      <c r="Q22" s="132">
        <v>715.29884216365497</v>
      </c>
      <c r="R22" s="133">
        <v>60605125</v>
      </c>
      <c r="S22" s="112">
        <v>1068.566</v>
      </c>
      <c r="T22" s="112">
        <v>630454</v>
      </c>
    </row>
    <row r="23" spans="1:20" s="38" customFormat="1" x14ac:dyDescent="0.25">
      <c r="A23" s="38">
        <v>19</v>
      </c>
      <c r="B23" s="39" t="s">
        <v>25</v>
      </c>
      <c r="C23" s="111">
        <v>2.24301240907146</v>
      </c>
      <c r="D23" s="112">
        <v>0.85</v>
      </c>
      <c r="E23" s="125">
        <v>306.95</v>
      </c>
      <c r="F23" s="115">
        <v>17377913</v>
      </c>
      <c r="G23" s="126">
        <v>34.004963436605799</v>
      </c>
      <c r="H23" s="127">
        <v>1925157</v>
      </c>
      <c r="I23" s="110">
        <v>0.348164764899142</v>
      </c>
      <c r="J23" s="128">
        <v>19711</v>
      </c>
      <c r="K23" s="115">
        <v>7307.0453951319496</v>
      </c>
      <c r="L23" s="115">
        <v>413681.06800000003</v>
      </c>
      <c r="M23" s="129">
        <v>14.5</v>
      </c>
      <c r="N23" s="130">
        <v>40</v>
      </c>
      <c r="O23" s="131">
        <v>0.12591687041564795</v>
      </c>
      <c r="P23" s="130">
        <v>40</v>
      </c>
      <c r="Q23" s="132">
        <v>463.209329847741</v>
      </c>
      <c r="R23" s="133">
        <v>26224133</v>
      </c>
      <c r="S23" s="112">
        <v>2137.181</v>
      </c>
      <c r="T23" s="112">
        <v>1865759</v>
      </c>
    </row>
    <row r="24" spans="1:20" s="38" customFormat="1" x14ac:dyDescent="0.25">
      <c r="A24" s="38">
        <v>20</v>
      </c>
      <c r="B24" s="39" t="s">
        <v>35</v>
      </c>
      <c r="C24" s="111">
        <v>1.85514329976762</v>
      </c>
      <c r="D24" s="112">
        <v>0.91</v>
      </c>
      <c r="E24" s="114">
        <v>67.7</v>
      </c>
      <c r="F24" s="115">
        <v>11072368</v>
      </c>
      <c r="G24" s="126">
        <v>45.553955734898501</v>
      </c>
      <c r="H24" s="127">
        <v>7450805</v>
      </c>
      <c r="I24" s="110">
        <v>0.76202005380288595</v>
      </c>
      <c r="J24" s="128">
        <v>124636</v>
      </c>
      <c r="K24" s="115">
        <v>7207.6600880410897</v>
      </c>
      <c r="L24" s="115">
        <v>1178884.8840000001</v>
      </c>
      <c r="M24" s="129">
        <v>29.8</v>
      </c>
      <c r="N24" s="130">
        <v>26</v>
      </c>
      <c r="O24" s="131">
        <v>0.31295843520782402</v>
      </c>
      <c r="P24" s="130">
        <v>26</v>
      </c>
      <c r="Q24" s="132">
        <v>191.365443873808</v>
      </c>
      <c r="R24" s="133">
        <v>31299732</v>
      </c>
      <c r="S24" s="112">
        <v>1730.4490000000001</v>
      </c>
      <c r="T24" s="112">
        <v>4971580</v>
      </c>
    </row>
    <row r="25" spans="1:20" s="54" customFormat="1" x14ac:dyDescent="0.25">
      <c r="A25" s="54">
        <v>21</v>
      </c>
      <c r="B25" s="55" t="s">
        <v>43</v>
      </c>
      <c r="C25" s="111">
        <v>1.96013098236776</v>
      </c>
      <c r="D25" s="112">
        <v>0.69</v>
      </c>
      <c r="E25" s="139">
        <v>37.83</v>
      </c>
      <c r="F25" s="138">
        <v>541015</v>
      </c>
      <c r="G25" s="126">
        <v>29.978043493462</v>
      </c>
      <c r="H25" s="127">
        <v>428716</v>
      </c>
      <c r="I25" s="107">
        <v>0.33766869449688802</v>
      </c>
      <c r="J25" s="128">
        <v>4829</v>
      </c>
      <c r="K25" s="115">
        <v>5902.1664219285403</v>
      </c>
      <c r="L25" s="138">
        <v>84406.881999999998</v>
      </c>
      <c r="M25" s="140">
        <v>33</v>
      </c>
      <c r="N25" s="141">
        <v>24</v>
      </c>
      <c r="O25" s="142">
        <v>0.35207823960880197</v>
      </c>
      <c r="P25" s="141">
        <v>24</v>
      </c>
      <c r="Q25" s="132">
        <v>23.143276693937501</v>
      </c>
      <c r="R25" s="133">
        <v>330972</v>
      </c>
      <c r="S25" s="112">
        <v>917.52300000000002</v>
      </c>
      <c r="T25" s="112">
        <v>1234068</v>
      </c>
    </row>
    <row r="26" spans="1:20" s="38" customFormat="1" x14ac:dyDescent="0.25">
      <c r="A26" s="38">
        <v>22</v>
      </c>
      <c r="B26" s="39" t="s">
        <v>39</v>
      </c>
      <c r="C26" s="111">
        <v>1.83998719238862</v>
      </c>
      <c r="D26" s="112">
        <v>0.79</v>
      </c>
      <c r="E26" s="114">
        <v>54.71</v>
      </c>
      <c r="F26" s="115">
        <v>873969</v>
      </c>
      <c r="G26" s="126">
        <v>26.0195305164319</v>
      </c>
      <c r="H26" s="127">
        <v>415662</v>
      </c>
      <c r="I26" s="110">
        <v>0.60143974960876401</v>
      </c>
      <c r="J26" s="128">
        <v>9608</v>
      </c>
      <c r="K26" s="115">
        <v>6742.5884820031306</v>
      </c>
      <c r="L26" s="115">
        <v>107712.851</v>
      </c>
      <c r="M26" s="129">
        <v>48.5</v>
      </c>
      <c r="N26" s="130">
        <v>17</v>
      </c>
      <c r="O26" s="131">
        <v>0.54156479217603914</v>
      </c>
      <c r="P26" s="130">
        <v>17</v>
      </c>
      <c r="Q26" s="132">
        <v>59.580594679186198</v>
      </c>
      <c r="R26" s="133">
        <v>951800</v>
      </c>
      <c r="S26" s="112">
        <v>674.673</v>
      </c>
      <c r="T26" s="112">
        <v>697612</v>
      </c>
    </row>
    <row r="27" spans="1:20" s="38" customFormat="1" x14ac:dyDescent="0.25">
      <c r="A27" s="38">
        <v>23</v>
      </c>
      <c r="B27" s="39" t="s">
        <v>36</v>
      </c>
      <c r="C27" s="111">
        <v>1.7748415885765301</v>
      </c>
      <c r="D27" s="112">
        <v>0.94</v>
      </c>
      <c r="E27" s="114">
        <v>33.17</v>
      </c>
      <c r="F27" s="115">
        <v>1703403</v>
      </c>
      <c r="G27" s="126">
        <v>30.776704512259201</v>
      </c>
      <c r="H27" s="127">
        <v>1580353</v>
      </c>
      <c r="I27" s="110">
        <v>0.610703226937233</v>
      </c>
      <c r="J27" s="128">
        <v>31359</v>
      </c>
      <c r="K27" s="115">
        <v>5437.0284913046007</v>
      </c>
      <c r="L27" s="115">
        <v>279185.97600000002</v>
      </c>
      <c r="M27" s="129">
        <v>38.5</v>
      </c>
      <c r="N27" s="130">
        <v>20</v>
      </c>
      <c r="O27" s="131">
        <v>0.41931540342298285</v>
      </c>
      <c r="P27" s="130">
        <v>20</v>
      </c>
      <c r="Q27" s="132">
        <v>45.995890864476401</v>
      </c>
      <c r="R27" s="133">
        <v>2361843</v>
      </c>
      <c r="S27" s="112">
        <v>1053.9690000000001</v>
      </c>
      <c r="T27" s="112">
        <v>2346135</v>
      </c>
    </row>
    <row r="28" spans="1:20" s="38" customFormat="1" ht="17.25" customHeight="1" x14ac:dyDescent="0.25">
      <c r="A28" s="38">
        <v>24</v>
      </c>
      <c r="B28" s="39" t="s">
        <v>11</v>
      </c>
      <c r="C28" s="111">
        <v>2.8368277440366199</v>
      </c>
      <c r="D28" s="112">
        <v>0.25</v>
      </c>
      <c r="E28" s="114">
        <v>192.61</v>
      </c>
      <c r="F28" s="115">
        <v>7506334</v>
      </c>
      <c r="G28" s="126">
        <v>96.978625679975394</v>
      </c>
      <c r="H28" s="127">
        <v>3779451</v>
      </c>
      <c r="I28" s="110">
        <v>2.1818741660679501</v>
      </c>
      <c r="J28" s="128">
        <v>85032</v>
      </c>
      <c r="K28" s="115">
        <v>8445.0503694960498</v>
      </c>
      <c r="L28" s="115">
        <v>329120.50300000003</v>
      </c>
      <c r="M28" s="129">
        <v>13.5</v>
      </c>
      <c r="N28" s="130">
        <v>41</v>
      </c>
      <c r="O28" s="131">
        <v>0.11369193154034231</v>
      </c>
      <c r="P28" s="130">
        <v>41</v>
      </c>
      <c r="Q28" s="132">
        <v>543.23660576824398</v>
      </c>
      <c r="R28" s="133">
        <v>21171017</v>
      </c>
      <c r="S28" s="112">
        <v>1631.596</v>
      </c>
      <c r="T28" s="112">
        <v>2909136</v>
      </c>
    </row>
    <row r="29" spans="1:20" s="38" customFormat="1" ht="17.25" customHeight="1" x14ac:dyDescent="0.25">
      <c r="A29" s="38">
        <v>25</v>
      </c>
      <c r="B29" s="39" t="s">
        <v>15</v>
      </c>
      <c r="C29" s="111">
        <v>2.5719979690276702</v>
      </c>
      <c r="D29" s="112">
        <v>0.63</v>
      </c>
      <c r="E29" s="114">
        <v>382.85</v>
      </c>
      <c r="F29" s="115">
        <v>32655692</v>
      </c>
      <c r="G29" s="126">
        <v>59.052076860850903</v>
      </c>
      <c r="H29" s="127">
        <v>5036965</v>
      </c>
      <c r="I29" s="110">
        <v>0.29452384022884698</v>
      </c>
      <c r="J29" s="128">
        <v>25122</v>
      </c>
      <c r="K29" s="115">
        <v>7612.4176817473099</v>
      </c>
      <c r="L29" s="115">
        <v>649316.39099999995</v>
      </c>
      <c r="M29" s="129">
        <v>19.100000000000001</v>
      </c>
      <c r="N29" s="130">
        <v>37</v>
      </c>
      <c r="O29" s="131">
        <v>0.18215158924205382</v>
      </c>
      <c r="P29" s="130">
        <v>37</v>
      </c>
      <c r="Q29" s="132">
        <v>212.56098104271001</v>
      </c>
      <c r="R29" s="133">
        <v>18130814</v>
      </c>
      <c r="S29" s="112">
        <v>1205.481</v>
      </c>
      <c r="T29" s="112">
        <v>1345317</v>
      </c>
    </row>
    <row r="30" spans="1:20" s="38" customFormat="1" ht="17.25" customHeight="1" x14ac:dyDescent="0.25">
      <c r="A30" s="38">
        <v>26</v>
      </c>
      <c r="B30" s="39" t="s">
        <v>44</v>
      </c>
      <c r="C30" s="111">
        <v>1.8205508280720999</v>
      </c>
      <c r="D30" s="112">
        <v>1.08</v>
      </c>
      <c r="E30" s="114">
        <v>35.799999999999997</v>
      </c>
      <c r="F30" s="115">
        <v>1568275</v>
      </c>
      <c r="G30" s="126">
        <v>23.4647276380074</v>
      </c>
      <c r="H30" s="127">
        <v>1027802</v>
      </c>
      <c r="I30" s="110">
        <v>0.308022464727638</v>
      </c>
      <c r="J30" s="128">
        <v>13492</v>
      </c>
      <c r="K30" s="115">
        <v>5858.3745491073505</v>
      </c>
      <c r="L30" s="115">
        <v>256608.522</v>
      </c>
      <c r="M30" s="129">
        <v>26.7</v>
      </c>
      <c r="N30" s="130">
        <v>29</v>
      </c>
      <c r="O30" s="131">
        <v>0.27506112469437655</v>
      </c>
      <c r="P30" s="130">
        <v>29</v>
      </c>
      <c r="Q30" s="132">
        <v>121.231290808639</v>
      </c>
      <c r="R30" s="133">
        <v>5310173</v>
      </c>
      <c r="S30" s="112">
        <v>1150.5139999999999</v>
      </c>
      <c r="T30" s="112">
        <v>1557796</v>
      </c>
    </row>
    <row r="31" spans="1:20" s="38" customFormat="1" ht="17.25" customHeight="1" x14ac:dyDescent="0.25">
      <c r="A31" s="38">
        <v>27</v>
      </c>
      <c r="B31" s="39" t="s">
        <v>37</v>
      </c>
      <c r="C31" s="111">
        <v>2.0993449066492</v>
      </c>
      <c r="D31" s="112">
        <v>0.87</v>
      </c>
      <c r="E31" s="114">
        <v>155.09</v>
      </c>
      <c r="F31" s="115">
        <v>4702581</v>
      </c>
      <c r="G31" s="126">
        <v>379.868935721117</v>
      </c>
      <c r="H31" s="127">
        <v>11518006</v>
      </c>
      <c r="I31" s="110">
        <v>0.21453777909699501</v>
      </c>
      <c r="J31" s="128">
        <v>6505</v>
      </c>
      <c r="K31" s="115">
        <v>8109.3242637116209</v>
      </c>
      <c r="L31" s="115">
        <v>245882.821</v>
      </c>
      <c r="M31" s="129">
        <v>25</v>
      </c>
      <c r="N31" s="130">
        <v>30</v>
      </c>
      <c r="O31" s="131">
        <v>0.25427872860635697</v>
      </c>
      <c r="P31" s="130">
        <v>30</v>
      </c>
      <c r="Q31" s="132">
        <v>305.87823620593002</v>
      </c>
      <c r="R31" s="133">
        <v>9274534</v>
      </c>
      <c r="S31" s="112">
        <v>1770.4280000000001</v>
      </c>
      <c r="T31" s="112">
        <v>417821</v>
      </c>
    </row>
    <row r="32" spans="1:20" s="38" customFormat="1" ht="17.25" customHeight="1" x14ac:dyDescent="0.25">
      <c r="A32" s="38">
        <v>28</v>
      </c>
      <c r="B32" s="39" t="s">
        <v>42</v>
      </c>
      <c r="C32" s="111">
        <v>1.7770988931881599</v>
      </c>
      <c r="D32" s="112">
        <v>0.46</v>
      </c>
      <c r="E32" s="114">
        <v>29.62</v>
      </c>
      <c r="F32" s="115">
        <v>857413</v>
      </c>
      <c r="G32" s="126">
        <v>22.259188890424198</v>
      </c>
      <c r="H32" s="127">
        <v>644359</v>
      </c>
      <c r="I32" s="110">
        <v>0.51962139007876196</v>
      </c>
      <c r="J32" s="128">
        <v>15042</v>
      </c>
      <c r="K32" s="115">
        <v>6411.8213693519401</v>
      </c>
      <c r="L32" s="115">
        <v>185609.405</v>
      </c>
      <c r="M32" s="129">
        <v>51</v>
      </c>
      <c r="N32" s="130">
        <v>14</v>
      </c>
      <c r="O32" s="131">
        <v>0.57212713936430315</v>
      </c>
      <c r="P32" s="130">
        <v>14</v>
      </c>
      <c r="Q32" s="132">
        <v>105.40762746994599</v>
      </c>
      <c r="R32" s="133">
        <v>3051340</v>
      </c>
      <c r="S32" s="112">
        <v>1021.024</v>
      </c>
      <c r="T32" s="112">
        <v>1241565</v>
      </c>
    </row>
    <row r="33" spans="1:20" s="38" customFormat="1" ht="17.25" customHeight="1" x14ac:dyDescent="0.25">
      <c r="A33" s="38">
        <v>29</v>
      </c>
      <c r="B33" s="39" t="s">
        <v>40</v>
      </c>
      <c r="C33" s="111">
        <v>1.9401057251147</v>
      </c>
      <c r="D33" s="112">
        <v>0.82</v>
      </c>
      <c r="E33" s="114">
        <v>27.12</v>
      </c>
      <c r="F33" s="115">
        <v>561765</v>
      </c>
      <c r="G33" s="126">
        <v>28.044072214713299</v>
      </c>
      <c r="H33" s="127">
        <v>580961</v>
      </c>
      <c r="I33" s="110">
        <v>0.39983587565167</v>
      </c>
      <c r="J33" s="128">
        <v>8283</v>
      </c>
      <c r="K33" s="115">
        <v>6157.9202066035905</v>
      </c>
      <c r="L33" s="115">
        <v>127567.47500000001</v>
      </c>
      <c r="M33" s="129">
        <v>57.8</v>
      </c>
      <c r="N33" s="130">
        <v>10</v>
      </c>
      <c r="O33" s="131">
        <v>0.65525672371638133</v>
      </c>
      <c r="P33" s="130">
        <v>10</v>
      </c>
      <c r="Q33" s="132">
        <v>34.000868893608803</v>
      </c>
      <c r="R33" s="133">
        <v>704362</v>
      </c>
      <c r="S33" s="112">
        <v>1197.8150000000001</v>
      </c>
      <c r="T33" s="112">
        <v>1570335</v>
      </c>
    </row>
    <row r="34" spans="1:20" s="38" customFormat="1" ht="17.25" customHeight="1" x14ac:dyDescent="0.25">
      <c r="A34" s="38">
        <v>30</v>
      </c>
      <c r="B34" s="39" t="s">
        <v>10</v>
      </c>
      <c r="C34" s="111">
        <v>2.5148429280024001</v>
      </c>
      <c r="D34" s="112">
        <v>0.93</v>
      </c>
      <c r="E34" s="114">
        <v>320.07</v>
      </c>
      <c r="F34" s="115">
        <v>87532593</v>
      </c>
      <c r="G34" s="126">
        <v>255.00172956607301</v>
      </c>
      <c r="H34" s="127">
        <v>69737618</v>
      </c>
      <c r="I34" s="110">
        <v>0.433100896229692</v>
      </c>
      <c r="J34" s="128">
        <v>118444</v>
      </c>
      <c r="K34" s="115">
        <v>7729.1511743132005</v>
      </c>
      <c r="L34" s="115">
        <v>2113760.534</v>
      </c>
      <c r="M34" s="129">
        <v>5.6</v>
      </c>
      <c r="N34" s="130">
        <v>44</v>
      </c>
      <c r="O34" s="131">
        <v>1.7114914425427868E-2</v>
      </c>
      <c r="P34" s="130">
        <v>44</v>
      </c>
      <c r="Q34" s="132">
        <v>1417.03786031103</v>
      </c>
      <c r="R34" s="133">
        <v>387530097</v>
      </c>
      <c r="S34" s="112">
        <v>1128.021</v>
      </c>
      <c r="T34" s="112">
        <v>2566247</v>
      </c>
    </row>
    <row r="35" spans="1:20" s="38" customFormat="1" ht="17.25" customHeight="1" x14ac:dyDescent="0.25">
      <c r="A35" s="38">
        <v>31</v>
      </c>
      <c r="B35" s="39" t="s">
        <v>14</v>
      </c>
      <c r="C35" s="111">
        <v>2.6246745677093499</v>
      </c>
      <c r="D35" s="112">
        <v>0.52</v>
      </c>
      <c r="E35" s="114">
        <v>575.32000000000005</v>
      </c>
      <c r="F35" s="115">
        <v>7823738</v>
      </c>
      <c r="G35" s="126">
        <v>120.72042061916299</v>
      </c>
      <c r="H35" s="127">
        <v>1641677</v>
      </c>
      <c r="I35" s="110">
        <v>0.33068607985881299</v>
      </c>
      <c r="J35" s="128">
        <v>4497</v>
      </c>
      <c r="K35" s="115">
        <v>8439.3645856312996</v>
      </c>
      <c r="L35" s="115">
        <v>114766.91899999999</v>
      </c>
      <c r="M35" s="129">
        <v>4.2</v>
      </c>
      <c r="N35" s="130">
        <v>45</v>
      </c>
      <c r="O35" s="131">
        <v>0</v>
      </c>
      <c r="P35" s="130">
        <v>45</v>
      </c>
      <c r="Q35" s="132">
        <v>889.60747113758396</v>
      </c>
      <c r="R35" s="133">
        <v>12097772</v>
      </c>
      <c r="S35" s="112">
        <v>990.71699999999998</v>
      </c>
      <c r="T35" s="112">
        <v>1199758</v>
      </c>
    </row>
    <row r="36" spans="1:20" s="38" customFormat="1" ht="17.25" customHeight="1" x14ac:dyDescent="0.25">
      <c r="A36" s="38">
        <v>32</v>
      </c>
      <c r="B36" s="39" t="s">
        <v>17</v>
      </c>
      <c r="C36" s="111">
        <v>2.3629449134104998</v>
      </c>
      <c r="D36" s="112">
        <v>0.74</v>
      </c>
      <c r="E36" s="114">
        <v>395.68</v>
      </c>
      <c r="F36" s="115">
        <v>23233344</v>
      </c>
      <c r="G36" s="126">
        <v>134.06105453183</v>
      </c>
      <c r="H36" s="127">
        <v>7871797</v>
      </c>
      <c r="I36" s="110">
        <v>0.32349535065908203</v>
      </c>
      <c r="J36" s="128">
        <v>18995</v>
      </c>
      <c r="K36" s="115">
        <v>6754.6719064000808</v>
      </c>
      <c r="L36" s="115">
        <v>396620.82500000001</v>
      </c>
      <c r="M36" s="129">
        <v>19.7</v>
      </c>
      <c r="N36" s="130">
        <v>36</v>
      </c>
      <c r="O36" s="131">
        <v>0.18948655256723718</v>
      </c>
      <c r="P36" s="130">
        <v>36</v>
      </c>
      <c r="Q36" s="132">
        <v>288.06129295956902</v>
      </c>
      <c r="R36" s="133">
        <v>16914383</v>
      </c>
      <c r="S36" s="112">
        <v>1160.5</v>
      </c>
      <c r="T36" s="112">
        <v>1910183</v>
      </c>
    </row>
    <row r="37" spans="1:20" s="38" customFormat="1" ht="17.25" customHeight="1" x14ac:dyDescent="0.25">
      <c r="A37" s="38">
        <v>33</v>
      </c>
      <c r="B37" s="39" t="s">
        <v>29</v>
      </c>
      <c r="C37" s="111">
        <v>2.1530908387346401</v>
      </c>
      <c r="D37" s="112">
        <v>0.41</v>
      </c>
      <c r="E37" s="114">
        <v>31.8</v>
      </c>
      <c r="F37" s="115">
        <v>985952</v>
      </c>
      <c r="G37" s="126">
        <v>105.105259763295</v>
      </c>
      <c r="H37" s="127">
        <v>3259209</v>
      </c>
      <c r="I37" s="110">
        <v>2.9942597310458301</v>
      </c>
      <c r="J37" s="128">
        <v>92849</v>
      </c>
      <c r="K37" s="115">
        <v>5550.1607920281203</v>
      </c>
      <c r="L37" s="115">
        <v>172104.93599999999</v>
      </c>
      <c r="M37" s="129">
        <v>61.2</v>
      </c>
      <c r="N37" s="130">
        <v>8</v>
      </c>
      <c r="O37" s="131">
        <v>0.69682151589242058</v>
      </c>
      <c r="P37" s="130">
        <v>8</v>
      </c>
      <c r="Q37" s="132">
        <v>78.083878873875307</v>
      </c>
      <c r="R37" s="133">
        <v>2421303</v>
      </c>
      <c r="S37" s="112">
        <v>1262.0409999999999</v>
      </c>
      <c r="T37" s="112">
        <v>2743678</v>
      </c>
    </row>
    <row r="38" spans="1:20" s="38" customFormat="1" ht="17.25" customHeight="1" x14ac:dyDescent="0.25">
      <c r="A38" s="38">
        <v>34</v>
      </c>
      <c r="B38" s="39" t="s">
        <v>50</v>
      </c>
      <c r="C38" s="111">
        <v>1.7443485155492899</v>
      </c>
      <c r="D38" s="112">
        <v>0.84</v>
      </c>
      <c r="E38" s="114">
        <v>16.38</v>
      </c>
      <c r="F38" s="115">
        <v>431908</v>
      </c>
      <c r="G38" s="126">
        <v>16.1859759566157</v>
      </c>
      <c r="H38" s="127">
        <v>426808</v>
      </c>
      <c r="I38" s="110">
        <v>0.493192764230726</v>
      </c>
      <c r="J38" s="128">
        <v>13005</v>
      </c>
      <c r="K38" s="115">
        <v>4625.3927338920703</v>
      </c>
      <c r="L38" s="115">
        <v>121966.981</v>
      </c>
      <c r="M38" s="129">
        <v>66.3</v>
      </c>
      <c r="N38" s="130">
        <v>7</v>
      </c>
      <c r="O38" s="131">
        <v>0.75916870415647919</v>
      </c>
      <c r="P38" s="130">
        <v>7</v>
      </c>
      <c r="Q38" s="132">
        <v>10.913458985930401</v>
      </c>
      <c r="R38" s="133">
        <v>287777</v>
      </c>
      <c r="S38" s="112">
        <v>1651.5139999999999</v>
      </c>
      <c r="T38" s="112">
        <v>1734090</v>
      </c>
    </row>
    <row r="39" spans="1:20" s="38" customFormat="1" ht="17.25" customHeight="1" x14ac:dyDescent="0.25">
      <c r="A39" s="38">
        <v>35</v>
      </c>
      <c r="B39" s="39" t="s">
        <v>27</v>
      </c>
      <c r="C39" s="111">
        <v>1.8744897033475501</v>
      </c>
      <c r="D39" s="112">
        <v>1.25</v>
      </c>
      <c r="E39" s="114">
        <v>79.69</v>
      </c>
      <c r="F39" s="115">
        <v>2479602</v>
      </c>
      <c r="G39" s="126">
        <v>57.026482403985199</v>
      </c>
      <c r="H39" s="127">
        <v>1774379</v>
      </c>
      <c r="I39" s="110">
        <v>0.58206652739836096</v>
      </c>
      <c r="J39" s="128">
        <v>18111</v>
      </c>
      <c r="K39" s="115">
        <v>10449.0519042263</v>
      </c>
      <c r="L39" s="115">
        <v>325122.25</v>
      </c>
      <c r="M39" s="129">
        <v>73.7</v>
      </c>
      <c r="N39" s="130">
        <v>5</v>
      </c>
      <c r="O39" s="131">
        <v>0.84963325183374083</v>
      </c>
      <c r="P39" s="130">
        <v>5</v>
      </c>
      <c r="Q39" s="132">
        <v>83.372489153141601</v>
      </c>
      <c r="R39" s="133">
        <v>2594135</v>
      </c>
      <c r="S39" s="112">
        <v>1002.797</v>
      </c>
      <c r="T39" s="112">
        <v>2313452</v>
      </c>
    </row>
    <row r="40" spans="1:20" s="38" customFormat="1" ht="17.25" customHeight="1" x14ac:dyDescent="0.25">
      <c r="A40" s="38">
        <v>36</v>
      </c>
      <c r="B40" s="39" t="s">
        <v>41</v>
      </c>
      <c r="C40" s="111">
        <v>2.3230852114573</v>
      </c>
      <c r="D40" s="112">
        <v>0.93</v>
      </c>
      <c r="E40" s="114">
        <v>410.94</v>
      </c>
      <c r="F40" s="115">
        <v>14774210</v>
      </c>
      <c r="G40" s="126">
        <v>125.741071428571</v>
      </c>
      <c r="H40" s="127">
        <v>4520643</v>
      </c>
      <c r="I40" s="110">
        <v>0.25984646194926603</v>
      </c>
      <c r="J40" s="128">
        <v>9342</v>
      </c>
      <c r="K40" s="115">
        <v>6715.6716455273699</v>
      </c>
      <c r="L40" s="115">
        <v>241441.82699999999</v>
      </c>
      <c r="M40" s="129">
        <v>17.399999999999999</v>
      </c>
      <c r="N40" s="130">
        <v>39</v>
      </c>
      <c r="O40" s="131">
        <v>0.16136919315403422</v>
      </c>
      <c r="P40" s="130">
        <v>39</v>
      </c>
      <c r="Q40" s="132">
        <v>111.604862038273</v>
      </c>
      <c r="R40" s="133">
        <v>4012418</v>
      </c>
      <c r="S40" s="112">
        <v>1136.0830000000001</v>
      </c>
      <c r="T40" s="112">
        <v>1649593</v>
      </c>
    </row>
    <row r="41" spans="1:20" s="38" customFormat="1" ht="17.25" customHeight="1" x14ac:dyDescent="0.25">
      <c r="A41" s="38">
        <v>37</v>
      </c>
      <c r="B41" s="39" t="s">
        <v>51</v>
      </c>
      <c r="C41" s="111">
        <v>1.83057405074681</v>
      </c>
      <c r="D41" s="112">
        <v>1.19</v>
      </c>
      <c r="E41" s="114">
        <v>23.46</v>
      </c>
      <c r="F41" s="115">
        <v>461369</v>
      </c>
      <c r="G41" s="126">
        <v>30.715781980882699</v>
      </c>
      <c r="H41" s="127">
        <v>604118</v>
      </c>
      <c r="I41" s="110">
        <v>0.37222900142363202</v>
      </c>
      <c r="J41" s="128">
        <v>7321</v>
      </c>
      <c r="K41" s="115">
        <v>5545.3818385194199</v>
      </c>
      <c r="L41" s="115">
        <v>109066.57</v>
      </c>
      <c r="M41" s="129">
        <v>58.5</v>
      </c>
      <c r="N41" s="130">
        <v>9</v>
      </c>
      <c r="O41" s="131">
        <v>0.66381418092909539</v>
      </c>
      <c r="P41" s="130">
        <v>9</v>
      </c>
      <c r="Q41" s="132">
        <v>8.6530913158429907</v>
      </c>
      <c r="R41" s="133">
        <v>170189</v>
      </c>
      <c r="S41" s="112">
        <v>923.37900000000002</v>
      </c>
      <c r="T41" s="112">
        <v>860589</v>
      </c>
    </row>
    <row r="42" spans="1:20" s="38" customFormat="1" ht="17.25" customHeight="1" x14ac:dyDescent="0.25">
      <c r="A42" s="38">
        <v>38</v>
      </c>
      <c r="B42" s="39" t="s">
        <v>47</v>
      </c>
      <c r="C42" s="111">
        <v>1.73193758815233</v>
      </c>
      <c r="D42" s="112">
        <v>0.94</v>
      </c>
      <c r="E42" s="114">
        <v>30.44</v>
      </c>
      <c r="F42" s="115">
        <v>713459</v>
      </c>
      <c r="G42" s="126">
        <v>31.210869843436701</v>
      </c>
      <c r="H42" s="127">
        <v>731614</v>
      </c>
      <c r="I42" s="110">
        <v>0.42967450194104301</v>
      </c>
      <c r="J42" s="128">
        <v>10072</v>
      </c>
      <c r="K42" s="115">
        <v>5852.2948253060895</v>
      </c>
      <c r="L42" s="115">
        <v>137183.64300000001</v>
      </c>
      <c r="M42" s="129">
        <v>86</v>
      </c>
      <c r="N42" s="130">
        <v>1</v>
      </c>
      <c r="O42" s="131">
        <v>1</v>
      </c>
      <c r="P42" s="130">
        <v>1</v>
      </c>
      <c r="Q42" s="132">
        <v>13.410818651081399</v>
      </c>
      <c r="R42" s="133">
        <v>314363</v>
      </c>
      <c r="S42" s="112">
        <v>1389.0250000000001</v>
      </c>
      <c r="T42" s="112">
        <v>1368190</v>
      </c>
    </row>
    <row r="43" spans="1:20" s="38" customFormat="1" ht="17.25" customHeight="1" x14ac:dyDescent="0.25">
      <c r="A43" s="38">
        <v>39</v>
      </c>
      <c r="B43" s="39" t="s">
        <v>9</v>
      </c>
      <c r="C43" s="111">
        <v>2.6782251759186901</v>
      </c>
      <c r="D43" s="112">
        <v>1.05</v>
      </c>
      <c r="E43" s="114">
        <v>274.48</v>
      </c>
      <c r="F43" s="115">
        <v>10691706</v>
      </c>
      <c r="G43" s="126">
        <v>178.26290657972399</v>
      </c>
      <c r="H43" s="127">
        <v>6943875</v>
      </c>
      <c r="I43" s="110">
        <v>1.9007778604985499</v>
      </c>
      <c r="J43" s="128">
        <v>74041</v>
      </c>
      <c r="K43" s="115">
        <v>6118.4160911868194</v>
      </c>
      <c r="L43" s="115">
        <v>238330.66200000001</v>
      </c>
      <c r="M43" s="129">
        <v>44.8</v>
      </c>
      <c r="N43" s="130">
        <v>19</v>
      </c>
      <c r="O43" s="131">
        <v>0.49633251833740827</v>
      </c>
      <c r="P43" s="130">
        <v>19</v>
      </c>
      <c r="Q43" s="132">
        <v>822.23186917567295</v>
      </c>
      <c r="R43" s="133">
        <v>32028398</v>
      </c>
      <c r="S43" s="112">
        <v>3368.7629999999999</v>
      </c>
      <c r="T43" s="112">
        <v>14458730</v>
      </c>
    </row>
    <row r="44" spans="1:20" s="38" customFormat="1" x14ac:dyDescent="0.25">
      <c r="A44" s="38">
        <v>40</v>
      </c>
      <c r="B44" s="39" t="s">
        <v>28</v>
      </c>
      <c r="C44" s="111">
        <v>1.9727842770238699</v>
      </c>
      <c r="D44" s="112">
        <v>1.03</v>
      </c>
      <c r="E44" s="114">
        <v>41.07</v>
      </c>
      <c r="F44" s="115">
        <v>576999</v>
      </c>
      <c r="G44" s="126">
        <v>32.040503986332602</v>
      </c>
      <c r="H44" s="127">
        <v>450105</v>
      </c>
      <c r="I44" s="110">
        <v>0.73832574031890696</v>
      </c>
      <c r="J44" s="128">
        <v>10372</v>
      </c>
      <c r="K44" s="115">
        <v>7815.67717824601</v>
      </c>
      <c r="L44" s="115">
        <v>109794.633</v>
      </c>
      <c r="M44" s="129">
        <v>55.1</v>
      </c>
      <c r="N44" s="130">
        <v>13</v>
      </c>
      <c r="O44" s="131">
        <v>0.62224938875305624</v>
      </c>
      <c r="P44" s="130">
        <v>13</v>
      </c>
      <c r="Q44" s="132">
        <v>50.4500996583144</v>
      </c>
      <c r="R44" s="133">
        <v>708723</v>
      </c>
      <c r="S44" s="112">
        <v>1029.1179999999999</v>
      </c>
      <c r="T44" s="112">
        <v>1088807</v>
      </c>
    </row>
    <row r="45" spans="1:20" s="38" customFormat="1" x14ac:dyDescent="0.25">
      <c r="A45" s="38">
        <v>41</v>
      </c>
      <c r="B45" s="39" t="s">
        <v>32</v>
      </c>
      <c r="C45" s="111">
        <v>2.1938129767398098</v>
      </c>
      <c r="D45" s="112">
        <v>0.77</v>
      </c>
      <c r="E45" s="114">
        <v>517.29</v>
      </c>
      <c r="F45" s="115">
        <v>10214349</v>
      </c>
      <c r="G45" s="126">
        <v>56.123619973665598</v>
      </c>
      <c r="H45" s="127">
        <v>1108217</v>
      </c>
      <c r="I45" s="110">
        <v>0.336827711941659</v>
      </c>
      <c r="J45" s="128">
        <v>6651</v>
      </c>
      <c r="K45" s="115">
        <v>9067.0841689456101</v>
      </c>
      <c r="L45" s="115">
        <v>179038.644</v>
      </c>
      <c r="M45" s="129">
        <v>37.5</v>
      </c>
      <c r="N45" s="130">
        <v>21</v>
      </c>
      <c r="O45" s="131">
        <v>0.40709046454767722</v>
      </c>
      <c r="P45" s="130">
        <v>21</v>
      </c>
      <c r="Q45" s="132">
        <v>293.78775448191999</v>
      </c>
      <c r="R45" s="133">
        <v>5801133</v>
      </c>
      <c r="S45" s="112">
        <v>1036.3520000000001</v>
      </c>
      <c r="T45" s="112">
        <v>486049</v>
      </c>
    </row>
    <row r="46" spans="1:20" s="38" customFormat="1" x14ac:dyDescent="0.25">
      <c r="A46" s="38">
        <v>42</v>
      </c>
      <c r="B46" s="39" t="s">
        <v>19</v>
      </c>
      <c r="C46" s="111">
        <v>1.8214331723027399</v>
      </c>
      <c r="D46" s="112">
        <v>0.64</v>
      </c>
      <c r="E46" s="114">
        <v>44.75</v>
      </c>
      <c r="F46" s="115">
        <v>3544354</v>
      </c>
      <c r="G46" s="126">
        <v>24.3973789202566</v>
      </c>
      <c r="H46" s="127">
        <v>1932370</v>
      </c>
      <c r="I46" s="110">
        <v>0.25622443310943899</v>
      </c>
      <c r="J46" s="128">
        <v>20294</v>
      </c>
      <c r="K46" s="115">
        <v>6266.8035073986202</v>
      </c>
      <c r="L46" s="115">
        <v>496355.90500000003</v>
      </c>
      <c r="M46" s="129">
        <v>49.9</v>
      </c>
      <c r="N46" s="130">
        <v>16</v>
      </c>
      <c r="O46" s="131">
        <v>0.55867970660146693</v>
      </c>
      <c r="P46" s="130">
        <v>16</v>
      </c>
      <c r="Q46" s="132">
        <v>139.08258421291899</v>
      </c>
      <c r="R46" s="133">
        <v>11015897</v>
      </c>
      <c r="S46" s="112">
        <v>1138.547</v>
      </c>
      <c r="T46" s="112">
        <v>1575749</v>
      </c>
    </row>
    <row r="47" spans="1:20" s="38" customFormat="1" x14ac:dyDescent="0.25">
      <c r="A47" s="38">
        <v>43</v>
      </c>
      <c r="B47" s="39" t="s">
        <v>31</v>
      </c>
      <c r="C47" s="111">
        <v>2.0644486856944599</v>
      </c>
      <c r="D47" s="112">
        <v>1.24</v>
      </c>
      <c r="E47" s="114">
        <v>106.37</v>
      </c>
      <c r="F47" s="115">
        <v>2243869</v>
      </c>
      <c r="G47" s="126">
        <v>23.536408457381199</v>
      </c>
      <c r="H47" s="127">
        <v>496477</v>
      </c>
      <c r="I47" s="110">
        <v>0.551436427420119</v>
      </c>
      <c r="J47" s="128">
        <v>11632</v>
      </c>
      <c r="K47" s="115">
        <v>7132.5059732625396</v>
      </c>
      <c r="L47" s="115">
        <v>150453.08100000001</v>
      </c>
      <c r="M47" s="129">
        <v>50.6</v>
      </c>
      <c r="N47" s="130">
        <v>15</v>
      </c>
      <c r="O47" s="131">
        <v>0.56723716381418088</v>
      </c>
      <c r="P47" s="130">
        <v>15</v>
      </c>
      <c r="Q47" s="132">
        <v>160.540343225562</v>
      </c>
      <c r="R47" s="133">
        <v>3386438</v>
      </c>
      <c r="S47" s="112">
        <v>1679.742</v>
      </c>
      <c r="T47" s="112">
        <v>891943</v>
      </c>
    </row>
    <row r="48" spans="1:20" s="38" customFormat="1" x14ac:dyDescent="0.25">
      <c r="A48" s="38">
        <v>44</v>
      </c>
      <c r="B48" s="39" t="s">
        <v>7</v>
      </c>
      <c r="C48" s="111">
        <v>2.4538750275999099</v>
      </c>
      <c r="D48" s="112">
        <v>0.73</v>
      </c>
      <c r="E48" s="114">
        <v>125.79</v>
      </c>
      <c r="F48" s="115">
        <v>151652925</v>
      </c>
      <c r="G48" s="126">
        <v>64.568248191226104</v>
      </c>
      <c r="H48" s="127">
        <v>77846773</v>
      </c>
      <c r="I48" s="110">
        <v>0.50757723420790901</v>
      </c>
      <c r="J48" s="128">
        <v>611961</v>
      </c>
      <c r="K48" s="115">
        <v>8184.4807659928092</v>
      </c>
      <c r="L48" s="115">
        <v>9867627.4199999999</v>
      </c>
      <c r="M48" s="129">
        <v>36.9</v>
      </c>
      <c r="N48" s="130">
        <v>22</v>
      </c>
      <c r="O48" s="131">
        <v>0.39975550122249387</v>
      </c>
      <c r="P48" s="130">
        <v>22</v>
      </c>
      <c r="Q48" s="132">
        <v>237.96054911413</v>
      </c>
      <c r="R48" s="133">
        <v>286897374</v>
      </c>
      <c r="S48" s="136"/>
      <c r="T48" s="120"/>
    </row>
    <row r="49" spans="1:26" s="38" customFormat="1" x14ac:dyDescent="0.25">
      <c r="A49" s="38">
        <v>45</v>
      </c>
      <c r="B49" s="39" t="s">
        <v>13</v>
      </c>
      <c r="C49" s="111">
        <v>2.06311829558999</v>
      </c>
      <c r="D49" s="112">
        <v>0.94</v>
      </c>
      <c r="E49" s="143">
        <v>76.8</v>
      </c>
      <c r="F49" s="115">
        <v>40279907</v>
      </c>
      <c r="G49" s="126">
        <v>49.394021096628002</v>
      </c>
      <c r="H49" s="127">
        <v>25904398</v>
      </c>
      <c r="I49" s="110">
        <v>0.42014018655947999</v>
      </c>
      <c r="J49" s="128">
        <v>220340</v>
      </c>
      <c r="K49" s="115">
        <v>5262.0612934841502</v>
      </c>
      <c r="L49" s="115">
        <v>2759656.4730000002</v>
      </c>
      <c r="M49" s="129">
        <v>24.6</v>
      </c>
      <c r="N49" s="130">
        <v>31</v>
      </c>
      <c r="O49" s="131">
        <v>0.24938875305623476</v>
      </c>
      <c r="P49" s="130">
        <v>31</v>
      </c>
      <c r="Q49" s="132">
        <v>309.46646734446398</v>
      </c>
      <c r="R49" s="133">
        <v>162297832</v>
      </c>
      <c r="S49" s="136"/>
      <c r="T49" s="120"/>
    </row>
    <row r="50" spans="1:26" s="88" customFormat="1" x14ac:dyDescent="0.25">
      <c r="B50" s="89"/>
      <c r="C50" s="91"/>
      <c r="D50" s="91"/>
      <c r="E50" s="103">
        <f>SUM(E5:E49)</f>
        <v>7143.1499999999978</v>
      </c>
      <c r="F50" s="92"/>
      <c r="G50" s="91"/>
      <c r="H50" s="91"/>
      <c r="I50" s="91"/>
      <c r="J50" s="91"/>
      <c r="K50" s="91">
        <f>L50/E54*1000</f>
        <v>7162.2702238655556</v>
      </c>
      <c r="L50" s="92">
        <f>SUM(L5:L49)</f>
        <v>27610816.717</v>
      </c>
      <c r="M50" s="93"/>
      <c r="N50" s="94"/>
      <c r="O50" s="95"/>
      <c r="P50" s="94"/>
      <c r="Q50" s="96"/>
      <c r="R50" s="97">
        <f>R3/E54</f>
        <v>437.81020104346601</v>
      </c>
      <c r="S50" s="98"/>
      <c r="T50" s="98"/>
      <c r="U50" s="54"/>
      <c r="V50" s="54"/>
      <c r="W50" s="54"/>
      <c r="X50" s="54"/>
      <c r="Y50" s="54"/>
      <c r="Z50" s="54"/>
    </row>
    <row r="51" spans="1:26" s="88" customFormat="1" x14ac:dyDescent="0.25">
      <c r="B51" s="89"/>
      <c r="C51" s="89"/>
      <c r="D51" s="89"/>
      <c r="E51" s="89"/>
      <c r="F51" s="90">
        <f>SUM(F5:F49)</f>
        <v>696939283</v>
      </c>
      <c r="G51" s="89"/>
      <c r="H51" s="89">
        <f>H3/E54</f>
        <v>87.168570107109218</v>
      </c>
      <c r="I51" s="89">
        <f>J3/E54</f>
        <v>0.54436727844635469</v>
      </c>
      <c r="J51" s="89"/>
      <c r="K51" s="89"/>
      <c r="L51" s="89"/>
      <c r="Q51" s="88">
        <f>R3/E54</f>
        <v>437.81020104346601</v>
      </c>
      <c r="U51" s="54"/>
      <c r="V51" s="54"/>
      <c r="W51" s="54"/>
      <c r="X51" s="54"/>
      <c r="Y51" s="54"/>
      <c r="Z51" s="54"/>
    </row>
    <row r="52" spans="1:26" s="88" customFormat="1" x14ac:dyDescent="0.25">
      <c r="U52" s="54"/>
      <c r="V52" s="54"/>
      <c r="W52" s="54"/>
      <c r="X52" s="54"/>
      <c r="Y52" s="54"/>
      <c r="Z52" s="54"/>
    </row>
    <row r="53" spans="1:26" s="88" customFormat="1" x14ac:dyDescent="0.25">
      <c r="U53" s="54"/>
      <c r="V53" s="54"/>
      <c r="W53" s="54"/>
      <c r="X53" s="54"/>
      <c r="Y53" s="54"/>
      <c r="Z53" s="54"/>
    </row>
    <row r="54" spans="1:26" s="88" customFormat="1" x14ac:dyDescent="0.25">
      <c r="E54" s="88">
        <v>3855037</v>
      </c>
      <c r="F54" s="88">
        <f>F51/E54</f>
        <v>180.78666508259195</v>
      </c>
      <c r="H54" s="88">
        <f>H3/E54</f>
        <v>87.168570107109218</v>
      </c>
      <c r="I54" s="88">
        <f>J3/E54</f>
        <v>0.54436727844635469</v>
      </c>
      <c r="Q54" s="88">
        <f>R3/E54</f>
        <v>437.81020104346601</v>
      </c>
      <c r="U54" s="54"/>
      <c r="V54" s="54"/>
      <c r="W54" s="54"/>
      <c r="X54" s="54"/>
      <c r="Y54" s="54"/>
      <c r="Z54" s="54"/>
    </row>
    <row r="55" spans="1:26" s="88" customFormat="1" x14ac:dyDescent="0.25">
      <c r="U55" s="54"/>
      <c r="V55" s="54"/>
      <c r="W55" s="54"/>
      <c r="X55" s="54"/>
      <c r="Y55" s="54"/>
      <c r="Z55" s="54"/>
    </row>
    <row r="56" spans="1:26" s="88" customFormat="1" x14ac:dyDescent="0.25">
      <c r="U56" s="54"/>
      <c r="V56" s="54"/>
      <c r="W56" s="54"/>
      <c r="X56" s="54"/>
      <c r="Y56" s="54"/>
      <c r="Z56" s="54"/>
    </row>
    <row r="57" spans="1:26" s="54" customFormat="1" x14ac:dyDescent="0.2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6" s="54" customFormat="1" x14ac:dyDescent="0.25"/>
    <row r="59" spans="1:26" s="54" customFormat="1" x14ac:dyDescent="0.25"/>
    <row r="60" spans="1:26" s="54" customFormat="1" x14ac:dyDescent="0.25"/>
    <row r="61" spans="1:26" s="54" customFormat="1" x14ac:dyDescent="0.25"/>
    <row r="62" spans="1:26" s="54" customFormat="1" x14ac:dyDescent="0.25"/>
    <row r="63" spans="1:26" s="54" customFormat="1" x14ac:dyDescent="0.25"/>
    <row r="64" spans="1:26" s="54" customFormat="1" x14ac:dyDescent="0.25"/>
    <row r="65" spans="2:26" s="54" customFormat="1" x14ac:dyDescent="0.25"/>
    <row r="66" spans="2:26" s="54" customFormat="1" x14ac:dyDescent="0.25"/>
    <row r="67" spans="2:26" s="54" customFormat="1" x14ac:dyDescent="0.25"/>
    <row r="68" spans="2:26" s="38" customFormat="1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2:26" s="38" customFormat="1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2:26" s="38" customFormat="1" x14ac:dyDescent="0.25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2:26" s="38" customFormat="1" x14ac:dyDescent="0.25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2:26" s="38" customFormat="1" x14ac:dyDescent="0.25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2:26" s="38" customFormat="1" x14ac:dyDescent="0.25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2:26" s="38" customFormat="1" x14ac:dyDescent="0.25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2:26" s="38" customFormat="1" x14ac:dyDescent="0.25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2:26" s="38" customFormat="1" x14ac:dyDescent="0.25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2:26" s="38" customFormat="1" x14ac:dyDescent="0.25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2:26" s="38" customFormat="1" x14ac:dyDescent="0.25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2:26" s="38" customFormat="1" x14ac:dyDescent="0.25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2:26" s="38" customFormat="1" x14ac:dyDescent="0.25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2:26" s="38" customFormat="1" x14ac:dyDescent="0.2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2:26" s="38" customFormat="1" x14ac:dyDescent="0.25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2:26" s="38" customFormat="1" x14ac:dyDescent="0.25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2:26" s="38" customFormat="1" x14ac:dyDescent="0.25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2:26" s="38" customFormat="1" x14ac:dyDescent="0.25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2:26" s="38" customFormat="1" x14ac:dyDescent="0.25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2:26" s="38" customFormat="1" x14ac:dyDescent="0.25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2:26" s="38" customFormat="1" x14ac:dyDescent="0.25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2:26" s="38" customFormat="1" x14ac:dyDescent="0.25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2:26" s="38" customFormat="1" x14ac:dyDescent="0.25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2:26" s="38" customFormat="1" x14ac:dyDescent="0.25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2:26" s="38" customFormat="1" x14ac:dyDescent="0.25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2:26" s="38" customFormat="1" x14ac:dyDescent="0.25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2:26" s="38" customFormat="1" x14ac:dyDescent="0.25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2015-12-22T08:30:54Z</cp:lastPrinted>
  <dcterms:created xsi:type="dcterms:W3CDTF">2011-04-28T08:11:16Z</dcterms:created>
  <dcterms:modified xsi:type="dcterms:W3CDTF">2015-12-22T09:00:11Z</dcterms:modified>
</cp:coreProperties>
</file>